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资产负债表" sheetId="1" r:id="rId1"/>
    <sheet name="业务活动表" sheetId="2" r:id="rId2"/>
    <sheet name="现金流量表" sheetId="3" r:id="rId3"/>
    <sheet name="Sheet3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<sst xmlns="http://schemas.openxmlformats.org/spreadsheetml/2006/main" count="402" uniqueCount="281">
  <si>
    <t>资  产  负  债  表</t>
  </si>
  <si>
    <t xml:space="preserve">编制单位：兰州市安宁区慧灵心智障碍人士服务中心 </t>
  </si>
  <si>
    <t>单位：人民币元</t>
  </si>
  <si>
    <t>资   产</t>
  </si>
  <si>
    <t>行次</t>
  </si>
  <si>
    <t>年初数</t>
  </si>
  <si>
    <t>期末数</t>
  </si>
  <si>
    <t xml:space="preserve">  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</si>
  <si>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</si>
  <si>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</si>
  <si>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</si>
  <si>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</si>
  <si>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</si>
  <si>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</si>
  <si>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</si>
  <si>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 </t>
  </si>
  <si>
    <t xml:space="preserve">  预付账款</t>
  </si>
  <si>
    <t xml:space="preserve">  应交税金</t>
  </si>
  <si>
    <t xml:space="preserve">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</si>
  <si>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</si>
  <si>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</si>
  <si>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</si>
  <si>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</si>
  <si>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</si>
  <si>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</si>
  <si>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</si>
  <si>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</t>
  </si>
  <si>
    <t xml:space="preserve">  其他流动负债</t>
  </si>
  <si>
    <t xml:space="preserve">     流动资产合计</t>
  </si>
  <si>
    <t xml:space="preserve">    流动负债合计</t>
  </si>
  <si>
    <t>长期投资：</t>
  </si>
  <si>
    <t xml:space="preserve">   长期股权投资</t>
  </si>
  <si>
    <t>长期负债：</t>
  </si>
  <si>
    <t xml:space="preserve">   长期债权投资</t>
  </si>
  <si>
    <t xml:space="preserve">  长期借款</t>
  </si>
  <si>
    <t xml:space="preserve">     长期投资合计</t>
  </si>
  <si>
    <t xml:space="preserve">  长期应付款</t>
  </si>
  <si>
    <t>固定资产：</t>
  </si>
  <si>
    <t xml:space="preserve">  其它长期负债</t>
  </si>
  <si>
    <t xml:space="preserve">  固定资产原价</t>
  </si>
  <si>
    <t xml:space="preserve">    长期负债合计</t>
  </si>
  <si>
    <t xml:space="preserve">  减：累计折旧</t>
  </si>
  <si>
    <t xml:space="preserve">  固定资产净值</t>
  </si>
  <si>
    <t>受托代理负债：</t>
  </si>
  <si>
    <t xml:space="preserve">  在建工程</t>
  </si>
  <si>
    <t xml:space="preserve">  受托代理负债</t>
  </si>
  <si>
    <t xml:space="preserve">  文物文化资产</t>
  </si>
  <si>
    <t>负债合计</t>
  </si>
  <si>
    <t xml:space="preserve">  固定资产清理</t>
  </si>
  <si>
    <t>固定资产合计</t>
  </si>
  <si>
    <t>净资产：</t>
  </si>
  <si>
    <t>无形资产：</t>
  </si>
  <si>
    <t xml:space="preserve">  非限定性净资产</t>
  </si>
  <si>
    <t xml:space="preserve">  无形资产</t>
  </si>
  <si>
    <t xml:space="preserve">  限定性净资产</t>
  </si>
  <si>
    <t xml:space="preserve">  净资产合计</t>
  </si>
  <si>
    <t>受托代理资产：</t>
  </si>
  <si>
    <t xml:space="preserve">  受托代理资产</t>
  </si>
  <si>
    <t xml:space="preserve">  其他资产</t>
  </si>
  <si>
    <t>资产总计</t>
  </si>
  <si>
    <t xml:space="preserve"> 负债及净资产总计</t>
  </si>
  <si>
    <t xml:space="preserve">   业 务 活 动 表</t>
  </si>
  <si>
    <r>
      <t xml:space="preserve">                                                         201</t>
    </r>
    <r>
      <rPr>
        <sz val="11"/>
        <rFont val="宋体"/>
        <family val="0"/>
      </rPr>
      <t>7</t>
    </r>
    <r>
      <rPr>
        <sz val="11"/>
        <rFont val="宋体"/>
        <family val="0"/>
      </rPr>
      <t>-12-31</t>
    </r>
  </si>
  <si>
    <t>　单位：元</t>
  </si>
  <si>
    <t>项目</t>
  </si>
  <si>
    <t>上年数</t>
  </si>
  <si>
    <t>本年数</t>
  </si>
  <si>
    <t>非限定性</t>
  </si>
  <si>
    <t>限定性</t>
  </si>
  <si>
    <t>合计</t>
  </si>
  <si>
    <t>一、收入</t>
  </si>
  <si>
    <t>　　其中：捐赠收入</t>
  </si>
  <si>
    <t>　　提供服务收入</t>
  </si>
  <si>
    <t>　　商品销售收入</t>
  </si>
  <si>
    <t>　　政府补肋收入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</si>
  <si>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投资收益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</si>
  <si>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其他收入</t>
    </r>
  </si>
  <si>
    <t>收入合计</t>
  </si>
  <si>
    <t>二、费用</t>
  </si>
  <si>
    <t>　（一）业务活动成本</t>
  </si>
  <si>
    <t>　（二）管理费用</t>
  </si>
  <si>
    <t>　（三）筹资费用</t>
  </si>
  <si>
    <t>　（四）其他费用</t>
  </si>
  <si>
    <t>费用合计</t>
  </si>
  <si>
    <t>三、限定性净资产转为非限定性净资产</t>
  </si>
  <si>
    <t>四、净资产变动额（若为净资产减少额，以“-”号填列）</t>
  </si>
  <si>
    <t>现 金 流 量 表</t>
  </si>
  <si>
    <r>
      <t xml:space="preserve"> 201</t>
    </r>
    <r>
      <rPr>
        <sz val="11"/>
        <rFont val="宋体"/>
        <family val="0"/>
      </rPr>
      <t xml:space="preserve">7年度 </t>
    </r>
  </si>
  <si>
    <t xml:space="preserve">  项             目</t>
  </si>
  <si>
    <t>本年累计数</t>
  </si>
  <si>
    <t>一、业务活动产生的现金流量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</si>
  <si>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</si>
  <si>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</si>
  <si>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</si>
  <si>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</si>
  <si>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</si>
  <si>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</si>
  <si>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>现金流入小计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</si>
  <si>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提供捐赠或者资助支付的现金</t>
    </r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</si>
  <si>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</si>
  <si>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</si>
  <si>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</si>
  <si>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>现金流出小计</t>
  </si>
  <si>
    <t xml:space="preserve">       业务活动产生的现金流量净额</t>
  </si>
  <si>
    <t>二、投资活动产生的现金流量：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</si>
  <si>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收回投资所收到的现金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</si>
  <si>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取得投资收益所收到的现金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</si>
  <si>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处置固定资产和无形资产所收回的现金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</si>
  <si>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收到的其他与投资活动有关的现金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</si>
  <si>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购建固定资产和无形资产所支付的现金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</si>
  <si>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对外投资所支付的现金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</si>
  <si>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支付的其他与投资活动有关的现金</t>
    </r>
  </si>
  <si>
    <t>投资活动产生的现金流量净额</t>
  </si>
  <si>
    <t>三、筹资活动产生的现金流量: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</si>
  <si>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借款所收到的现金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</si>
  <si>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收到的其他与筹资活动有关的现金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</si>
  <si>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偿还借款所支付的现金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</si>
  <si>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偿付利息所支付的现金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</si>
  <si>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支付的其他与筹资活动有关的现金</t>
    </r>
  </si>
  <si>
    <t>筹资活动产生的现金流量净额</t>
  </si>
  <si>
    <t>四、汇率变动对现金的影响额</t>
  </si>
  <si>
    <t>五、现金及现金等价物净增加额</t>
  </si>
  <si>
    <t>1、货币资金</t>
  </si>
  <si>
    <t>货币资金种类</t>
  </si>
  <si>
    <t>币种</t>
  </si>
  <si>
    <t>年初账面余额</t>
  </si>
  <si>
    <t>年末帐面余额</t>
  </si>
  <si>
    <t>现金</t>
  </si>
  <si>
    <t>人民币</t>
  </si>
  <si>
    <t>银行存款</t>
  </si>
  <si>
    <t>合  计</t>
  </si>
  <si>
    <t xml:space="preserve">  </t>
  </si>
  <si>
    <t>2、应收账款</t>
  </si>
  <si>
    <t xml:space="preserve">  （1）应收账款账龄：</t>
  </si>
  <si>
    <t>账    龄</t>
  </si>
  <si>
    <t>年末账面余额</t>
  </si>
  <si>
    <t>账面余额</t>
  </si>
  <si>
    <t>坏账准备</t>
  </si>
  <si>
    <t>账面价值</t>
  </si>
  <si>
    <t>1年以内</t>
  </si>
  <si>
    <r>
      <t>（2）应收账款</t>
    </r>
    <r>
      <rPr>
        <sz val="10.5"/>
        <rFont val="宋体"/>
        <family val="0"/>
      </rPr>
      <t>主要客户</t>
    </r>
    <r>
      <rPr>
        <sz val="10.5"/>
        <color indexed="8"/>
        <rFont val="宋体"/>
        <family val="0"/>
      </rPr>
      <t>：</t>
    </r>
  </si>
  <si>
    <t>客户名称</t>
  </si>
  <si>
    <t xml:space="preserve">               年初账面余额</t>
  </si>
  <si>
    <t xml:space="preserve">          年末账面余额</t>
  </si>
  <si>
    <t>欠款时间</t>
  </si>
  <si>
    <t>欠款原因</t>
  </si>
  <si>
    <t>占应收账款总额的比例</t>
  </si>
  <si>
    <t>应收省政协出国手续费</t>
  </si>
  <si>
    <t xml:space="preserve">2010年 </t>
  </si>
  <si>
    <t>合 计</t>
  </si>
  <si>
    <t>——</t>
  </si>
  <si>
    <r>
      <t>3、</t>
    </r>
    <r>
      <rPr>
        <b/>
        <sz val="10.5"/>
        <rFont val="宋体"/>
        <family val="0"/>
      </rPr>
      <t xml:space="preserve">其他应收款 </t>
    </r>
  </si>
  <si>
    <t>（1）其他应收款账龄：</t>
  </si>
  <si>
    <t>3年以上</t>
  </si>
  <si>
    <t>1发票押金</t>
  </si>
  <si>
    <t xml:space="preserve">    </t>
  </si>
  <si>
    <t>2出国境管理处</t>
  </si>
  <si>
    <t>3保证金</t>
  </si>
  <si>
    <t xml:space="preserve">4其他 </t>
  </si>
  <si>
    <r>
      <t>4、</t>
    </r>
    <r>
      <rPr>
        <b/>
        <sz val="10.5"/>
        <rFont val="宋体"/>
        <family val="0"/>
      </rPr>
      <t xml:space="preserve">存货                           </t>
    </r>
  </si>
  <si>
    <t>（1）存货明细如下：</t>
  </si>
  <si>
    <t>存货种类</t>
  </si>
  <si>
    <t>本年增加额</t>
  </si>
  <si>
    <t>本年减少额</t>
  </si>
  <si>
    <t>1．原材料</t>
  </si>
  <si>
    <t>2．库存商品</t>
  </si>
  <si>
    <t>3．接受捐赠物资</t>
  </si>
  <si>
    <t>4．低值易耗品</t>
  </si>
  <si>
    <t xml:space="preserve">5、固定资产、累计折旧                      </t>
  </si>
  <si>
    <t>（1）固定资产类别如下：</t>
  </si>
  <si>
    <t>项    目</t>
  </si>
  <si>
    <t>本期增加额</t>
  </si>
  <si>
    <t>本期减少额</t>
  </si>
  <si>
    <t>一、固定资产原价合计</t>
  </si>
  <si>
    <t>其中：房屋、建筑物</t>
  </si>
  <si>
    <t>电子设备</t>
  </si>
  <si>
    <t>运输工具</t>
  </si>
  <si>
    <t>二、累计折旧合计</t>
  </si>
  <si>
    <t>三、固定资产账面价值合计</t>
  </si>
  <si>
    <t>（2）固定资产用途如下：</t>
  </si>
  <si>
    <t>用 途</t>
  </si>
  <si>
    <r>
      <t>年初</t>
    </r>
    <r>
      <rPr>
        <u val="single"/>
        <sz val="9"/>
        <rFont val="宋体"/>
        <family val="0"/>
      </rPr>
      <t>账面余额</t>
    </r>
  </si>
  <si>
    <r>
      <t>年末</t>
    </r>
    <r>
      <rPr>
        <u val="single"/>
        <sz val="9"/>
        <rFont val="宋体"/>
        <family val="0"/>
      </rPr>
      <t>账面余额</t>
    </r>
  </si>
  <si>
    <t>原价</t>
  </si>
  <si>
    <t>累计折旧</t>
  </si>
  <si>
    <t>自用</t>
  </si>
  <si>
    <t xml:space="preserve">6、应付账款                          </t>
  </si>
  <si>
    <t>侨务事业管理办公室</t>
  </si>
  <si>
    <t>甘肃国旅</t>
  </si>
  <si>
    <t>考察费</t>
  </si>
  <si>
    <t>敦煌外事旅游局</t>
  </si>
  <si>
    <t>外交学会</t>
  </si>
  <si>
    <t>驻澳门特派</t>
  </si>
  <si>
    <t>7、其他应付款</t>
  </si>
  <si>
    <t>其他</t>
  </si>
  <si>
    <t xml:space="preserve">8、应付工资                            </t>
  </si>
  <si>
    <t>项   目</t>
  </si>
  <si>
    <t>本年支付额</t>
  </si>
  <si>
    <t>一、工资、奖金、津贴和补贴</t>
  </si>
  <si>
    <t>二、职工福利费</t>
  </si>
  <si>
    <t>三、社会保险费</t>
  </si>
  <si>
    <t>其中：1．医疗保险费</t>
  </si>
  <si>
    <t>2．基本养老保险费</t>
  </si>
  <si>
    <t>3．年金缴费</t>
  </si>
  <si>
    <t>4．失业保险费</t>
  </si>
  <si>
    <t>5．工伤保险费</t>
  </si>
  <si>
    <t>6．生育保险费</t>
  </si>
  <si>
    <t>四、住房公积金</t>
  </si>
  <si>
    <t>五、工会经费和职工教育经费</t>
  </si>
  <si>
    <t>六、非货币性福利</t>
  </si>
  <si>
    <t>七、其他</t>
  </si>
  <si>
    <t>合    计</t>
  </si>
  <si>
    <t xml:space="preserve">9、应交税金                          </t>
  </si>
  <si>
    <t>税费项目</t>
  </si>
  <si>
    <t>适用税率</t>
  </si>
  <si>
    <t>1．营业税</t>
  </si>
  <si>
    <t>2．增值税</t>
  </si>
  <si>
    <t>3．企业所得税</t>
  </si>
  <si>
    <t>4．土地增值税</t>
  </si>
  <si>
    <t>5．城市维护建设税</t>
  </si>
  <si>
    <t>6．房产税</t>
  </si>
  <si>
    <t>7．土地使用税</t>
  </si>
  <si>
    <t>8．车船使用税</t>
  </si>
  <si>
    <t>9．教育费附加</t>
  </si>
  <si>
    <t>10．代扣代缴个人所得税</t>
  </si>
  <si>
    <t>……</t>
  </si>
  <si>
    <t>合   计</t>
  </si>
  <si>
    <t xml:space="preserve">10、净资产                  </t>
  </si>
  <si>
    <t>项  目</t>
  </si>
  <si>
    <t>本年增加</t>
  </si>
  <si>
    <t>本年减少</t>
  </si>
  <si>
    <t>1、限定性净资产</t>
  </si>
  <si>
    <t>2、非限定性净资产</t>
  </si>
  <si>
    <t>合　计</t>
  </si>
  <si>
    <t>净资产比上年增加或减少的主要原因：</t>
  </si>
  <si>
    <t>11、提供服务收入</t>
  </si>
  <si>
    <t>本年发生额</t>
  </si>
  <si>
    <t>上年发生额</t>
  </si>
  <si>
    <t>1．培训</t>
  </si>
  <si>
    <t>2．咨询</t>
  </si>
  <si>
    <t>3．会议</t>
  </si>
  <si>
    <t>4．展览</t>
  </si>
  <si>
    <t>12、业务活动成本</t>
  </si>
  <si>
    <t>项 目</t>
  </si>
  <si>
    <t>1.捐赠项目成本</t>
  </si>
  <si>
    <t>2．提供服务成本</t>
  </si>
  <si>
    <t>*.业务活动税金及附加……</t>
  </si>
  <si>
    <t>其中：营业税</t>
  </si>
  <si>
    <t xml:space="preserve">      增值税</t>
  </si>
  <si>
    <t xml:space="preserve">      城市维护建设税</t>
  </si>
  <si>
    <t xml:space="preserve">      教育费附加</t>
  </si>
  <si>
    <t xml:space="preserve">      ……</t>
  </si>
  <si>
    <t>13、管理费用</t>
  </si>
  <si>
    <t>1．行政管理人员费用</t>
  </si>
  <si>
    <t>2．行政管理事务物品耗费和服务开支</t>
  </si>
  <si>
    <t>3．行政管理事务所用资产折旧（摊销）及运行维护费用</t>
  </si>
  <si>
    <t>其中：房地产损耗及使用费</t>
  </si>
  <si>
    <t>交通费</t>
  </si>
  <si>
    <t>无形资产摊销</t>
  </si>
  <si>
    <t>4．资产减值及处置损失</t>
  </si>
  <si>
    <t>5．记入管理费用的税费</t>
  </si>
  <si>
    <t>其中：房产税</t>
  </si>
  <si>
    <t>车船使用税</t>
  </si>
  <si>
    <t>土地使用税</t>
  </si>
  <si>
    <t>6. ……</t>
  </si>
  <si>
    <t>7. ……</t>
  </si>
  <si>
    <t>五、负责人和职工的数量、变动情况以及获得的薪金等报酬情况的说明</t>
  </si>
  <si>
    <t>1、列示本社会团体负责人（会长、副会长、秘书长）的姓名、工作单位、在本社会团体领取报酬的负责人数、领取报酬的金额</t>
  </si>
  <si>
    <t>无</t>
  </si>
  <si>
    <t xml:space="preserve">    2、列示本社会团体职工总数（含支付劳务费人数）、各部门职工数量、工资总额、人均工资（不含支付的劳务费）</t>
  </si>
  <si>
    <t>六、固定资产清查明细表</t>
  </si>
  <si>
    <t>名  称</t>
  </si>
  <si>
    <t>来 源</t>
  </si>
  <si>
    <t>时  间</t>
  </si>
  <si>
    <t>单 位</t>
  </si>
  <si>
    <t>数 量</t>
  </si>
  <si>
    <t>单  价</t>
  </si>
  <si>
    <t>金 额</t>
  </si>
  <si>
    <t>用  途</t>
  </si>
  <si>
    <t>备  注</t>
  </si>
  <si>
    <t>港币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</si>
</sst>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_-* #,##0.00_-;\-* #,##0.00_-;_-* &quot;-&quot;??_-;_-@_-"/>
  </numFmts>
  <fonts count="68">
    <font>
      <sz val="12"/>
      <name val="宋体"/>
      <family val="0"/>
    </font>
    <font>
      <u val="single"/>
      <sz val="9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.5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0.5"/>
      <color indexed="8"/>
      <name val="宋体"/>
      <family val="0"/>
    </font>
    <font>
      <sz val="10.5"/>
      <name val="Times New Roman"/>
      <family val="1"/>
    </font>
    <font>
      <sz val="9"/>
      <color indexed="8"/>
      <name val="宋体"/>
      <family val="0"/>
    </font>
    <font>
      <sz val="8"/>
      <name val="Arial Narrow"/>
      <family val="2"/>
    </font>
    <font>
      <sz val="10.5"/>
      <color indexed="8"/>
      <name val="宋体"/>
      <family val="0"/>
    </font>
    <font>
      <sz val="10"/>
      <name val="Times New Roman"/>
      <family val="1"/>
    </font>
    <font>
      <b/>
      <sz val="10.5"/>
      <name val="宋体"/>
      <family val="0"/>
    </font>
    <font>
      <u val="single"/>
      <sz val="9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sz val="9"/>
      <name val="Arial Narrow"/>
      <family val="2"/>
    </font>
    <font>
      <sz val="14"/>
      <name val="黑体"/>
      <family val="3"/>
    </font>
    <font>
      <sz val="24"/>
      <name val="隶书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Arial Narrow"/>
      <family val="2"/>
    </font>
    <font>
      <sz val="10.5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4" fillId="9" borderId="0" applyNumberFormat="0" applyBorder="0" applyAlignment="0" applyProtection="0"/>
    <xf numFmtId="0" fontId="55" fillId="0" borderId="5" applyNumberFormat="0" applyFill="0" applyAlignment="0" applyProtection="0"/>
    <xf numFmtId="0" fontId="54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justify" vertical="center" wrapText="1"/>
    </xf>
    <xf numFmtId="4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4" fontId="10" fillId="0" borderId="0" xfId="0" applyNumberFormat="1" applyFont="1" applyAlignment="1">
      <alignment horizontal="justify" vertical="top" wrapText="1"/>
    </xf>
    <xf numFmtId="4" fontId="10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justify" vertical="top" wrapText="1"/>
    </xf>
    <xf numFmtId="4" fontId="2" fillId="0" borderId="0" xfId="0" applyNumberFormat="1" applyFont="1" applyAlignment="1">
      <alignment horizontal="justify" vertical="top" wrapText="1"/>
    </xf>
    <xf numFmtId="4" fontId="8" fillId="0" borderId="0" xfId="0" applyNumberFormat="1" applyFont="1" applyAlignment="1">
      <alignment horizontal="justify" vertical="top" wrapText="1"/>
    </xf>
    <xf numFmtId="4" fontId="3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4" fontId="12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" fontId="5" fillId="0" borderId="0" xfId="0" applyNumberFormat="1" applyFont="1" applyAlignment="1">
      <alignment horizontal="justify" vertical="top" wrapText="1"/>
    </xf>
    <xf numFmtId="4" fontId="15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horizontal="justify" vertical="top" wrapText="1"/>
    </xf>
    <xf numFmtId="4" fontId="5" fillId="33" borderId="0" xfId="0" applyNumberFormat="1" applyFont="1" applyFill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4" fontId="18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3" fontId="19" fillId="0" borderId="0" xfId="22" applyNumberFormat="1" applyFont="1" applyFill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3" fontId="16" fillId="0" borderId="14" xfId="22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43" fontId="0" fillId="0" borderId="14" xfId="22" applyNumberFormat="1" applyFont="1" applyBorder="1" applyAlignment="1" applyProtection="1">
      <alignment horizontal="center" vertical="center"/>
      <protection locked="0"/>
    </xf>
    <xf numFmtId="43" fontId="0" fillId="0" borderId="14" xfId="22" applyNumberFormat="1" applyFont="1" applyBorder="1" applyAlignment="1" applyProtection="1">
      <alignment vertical="center"/>
      <protection locked="0"/>
    </xf>
    <xf numFmtId="43" fontId="0" fillId="0" borderId="14" xfId="22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177" fontId="25" fillId="0" borderId="14" xfId="22" applyNumberFormat="1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3" fontId="0" fillId="0" borderId="14" xfId="0" applyNumberFormat="1" applyFont="1" applyBorder="1" applyAlignment="1" applyProtection="1">
      <alignment horizontal="center" vertical="center"/>
      <protection locked="0"/>
    </xf>
    <xf numFmtId="43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31" fontId="24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43" fontId="15" fillId="0" borderId="14" xfId="22" applyNumberFormat="1" applyFont="1" applyBorder="1" applyAlignment="1" applyProtection="1">
      <alignment horizontal="right" vertical="center"/>
      <protection locked="0"/>
    </xf>
    <xf numFmtId="43" fontId="15" fillId="0" borderId="14" xfId="22" applyNumberFormat="1" applyFont="1" applyBorder="1" applyAlignment="1" applyProtection="1">
      <alignment vertical="center"/>
      <protection locked="0"/>
    </xf>
    <xf numFmtId="176" fontId="15" fillId="0" borderId="14" xfId="0" applyNumberFormat="1" applyFont="1" applyBorder="1" applyAlignment="1">
      <alignment vertical="center"/>
    </xf>
    <xf numFmtId="176" fontId="15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31" fontId="24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43" fontId="19" fillId="0" borderId="14" xfId="0" applyNumberFormat="1" applyFont="1" applyBorder="1" applyAlignment="1">
      <alignment horizontal="center" vertical="center"/>
    </xf>
    <xf numFmtId="43" fontId="19" fillId="0" borderId="14" xfId="0" applyNumberFormat="1" applyFont="1" applyBorder="1" applyAlignment="1">
      <alignment/>
    </xf>
    <xf numFmtId="43" fontId="19" fillId="0" borderId="14" xfId="22" applyNumberFormat="1" applyFont="1" applyBorder="1" applyAlignment="1">
      <alignment horizontal="right" vertical="center"/>
    </xf>
    <xf numFmtId="43" fontId="19" fillId="0" borderId="14" xfId="22" applyNumberFormat="1" applyFont="1" applyBorder="1" applyAlignment="1" applyProtection="1">
      <alignment vertical="center"/>
      <protection locked="0"/>
    </xf>
    <xf numFmtId="43" fontId="19" fillId="0" borderId="14" xfId="22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vertical="center"/>
    </xf>
    <xf numFmtId="43" fontId="19" fillId="0" borderId="14" xfId="22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43" fontId="30" fillId="0" borderId="14" xfId="22" applyNumberFormat="1" applyFont="1" applyBorder="1" applyAlignment="1" applyProtection="1">
      <alignment vertical="center"/>
      <protection locked="0"/>
    </xf>
    <xf numFmtId="43" fontId="30" fillId="0" borderId="14" xfId="22" applyNumberFormat="1" applyFont="1" applyBorder="1" applyAlignment="1" applyProtection="1">
      <alignment horizontal="right" vertical="center"/>
      <protection locked="0"/>
    </xf>
    <xf numFmtId="43" fontId="21" fillId="0" borderId="14" xfId="2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" fontId="3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 indent="1"/>
    </xf>
    <xf numFmtId="4" fontId="20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17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justify" vertical="top" wrapText="1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 vertical="top" wrapText="1" indent="1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justify" vertical="top" wrapText="1"/>
    </xf>
    <xf numFmtId="0" fontId="1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G43" sqref="G43"/>
    </sheetView>
  </sheetViews>
  <sheetFormatPr defaultColWidth="9.00390625" defaultRowHeight="14.25"/>
  <cols>
    <col min="1" max="1" width="20.50390625" style="0" customWidth="1"/>
    <col min="2" max="2" width="3.625" style="0" customWidth="1"/>
    <col min="3" max="4" width="10.875" style="0" customWidth="1"/>
    <col min="5" max="5" width="17.125" style="0" customWidth="1"/>
    <col min="6" max="6" width="3.625" style="0" customWidth="1"/>
    <col min="7" max="8" width="10.875" style="0" customWidth="1"/>
    <col min="9" max="9" width="14.50390625" style="0" bestFit="1" customWidth="1"/>
    <col min="10" max="10" width="15.00390625" style="0" bestFit="1" customWidth="1"/>
    <col min="12" max="12" width="15.25390625" style="0" customWidth="1"/>
    <col min="13" max="13" width="12.75390625" style="0" bestFit="1" customWidth="1"/>
    <col min="15" max="15" width="27.00390625" style="0" customWidth="1"/>
    <col min="17" max="17" width="14.25390625" style="0" customWidth="1"/>
    <col min="18" max="18" width="0.74609375" style="0" customWidth="1"/>
    <col min="19" max="19" width="27.125" style="0" customWidth="1"/>
  </cols>
  <sheetData>
    <row r="1" spans="1:13" ht="29.25" customHeight="1">
      <c r="A1" s="90" t="s">
        <v>0</v>
      </c>
      <c r="B1" s="90"/>
      <c r="C1" s="90"/>
      <c r="D1" s="90"/>
      <c r="E1" s="90"/>
      <c r="F1" s="90"/>
      <c r="G1" s="90"/>
      <c r="H1" s="90"/>
      <c r="I1" s="158"/>
      <c r="J1" s="158"/>
      <c r="K1" s="158"/>
      <c r="L1" s="158"/>
      <c r="M1" s="158"/>
    </row>
    <row r="2" spans="1:13" ht="15" customHeight="1">
      <c r="A2" s="140">
        <v>43100</v>
      </c>
      <c r="B2" s="140"/>
      <c r="C2" s="140"/>
      <c r="D2" s="140"/>
      <c r="E2" s="140"/>
      <c r="F2" s="140"/>
      <c r="G2" s="140"/>
      <c r="H2" s="140"/>
      <c r="I2" s="158"/>
      <c r="J2" s="159"/>
      <c r="K2" s="158"/>
      <c r="L2" s="158"/>
      <c r="M2" s="158"/>
    </row>
    <row r="3" spans="1:13" ht="13.5" customHeight="1">
      <c r="A3" s="141" t="s">
        <v>1</v>
      </c>
      <c r="B3" s="114"/>
      <c r="C3" s="114"/>
      <c r="D3" s="114"/>
      <c r="E3" s="142"/>
      <c r="F3" s="142"/>
      <c r="G3" s="142"/>
      <c r="H3" s="143" t="s">
        <v>2</v>
      </c>
      <c r="I3" s="158"/>
      <c r="J3" s="160"/>
      <c r="K3" s="158"/>
      <c r="L3" s="158"/>
      <c r="M3" s="158"/>
    </row>
    <row r="4" spans="1:13" ht="19.5" customHeight="1">
      <c r="A4" s="144" t="s">
        <v>3</v>
      </c>
      <c r="B4" s="145" t="s">
        <v>4</v>
      </c>
      <c r="C4" s="127" t="s">
        <v>5</v>
      </c>
      <c r="D4" s="127" t="s">
        <v>6</v>
      </c>
      <c r="E4" s="133" t="s">
        <v>7</v>
      </c>
      <c r="F4" s="145" t="s">
        <v>4</v>
      </c>
      <c r="G4" s="127" t="s">
        <v>5</v>
      </c>
      <c r="H4" s="127" t="s">
        <v>6</v>
      </c>
      <c r="I4" s="158"/>
      <c r="J4" s="161"/>
      <c r="K4" s="158"/>
      <c r="L4" s="158"/>
      <c r="M4" s="158"/>
    </row>
    <row r="5" spans="1:13" ht="19.5" customHeight="1">
      <c r="A5" s="126" t="s">
        <v>8</v>
      </c>
      <c r="B5" s="127"/>
      <c r="C5" s="146"/>
      <c r="D5" s="146"/>
      <c r="E5" s="126" t="s">
        <v>9</v>
      </c>
      <c r="F5" s="127"/>
      <c r="G5" s="146"/>
      <c r="H5" s="146"/>
      <c r="I5" s="158"/>
      <c r="J5" s="161"/>
      <c r="K5" s="158"/>
      <c r="L5" s="158"/>
      <c r="M5" s="158"/>
    </row>
    <row r="6" spans="1:13" ht="19.5" customHeight="1">
      <c r="A6" s="133" t="s">
        <v>10</v>
      </c>
      <c r="B6" s="127">
        <v>1</v>
      </c>
      <c r="C6" s="147"/>
      <c r="D6" s="147">
        <v>55914.39</v>
      </c>
      <c r="E6" s="133" t="s">
        <v>11</v>
      </c>
      <c r="F6" s="127">
        <v>61</v>
      </c>
      <c r="G6" s="148"/>
      <c r="H6" s="148"/>
      <c r="I6" s="158"/>
      <c r="J6" s="161"/>
      <c r="K6" s="158"/>
      <c r="L6" s="158"/>
      <c r="M6" s="158"/>
    </row>
    <row r="7" spans="1:15" ht="19.5" customHeight="1">
      <c r="A7" s="133" t="s">
        <v>12</v>
      </c>
      <c r="B7" s="127">
        <v>2</v>
      </c>
      <c r="C7" s="149"/>
      <c r="D7" s="149"/>
      <c r="E7" s="133" t="s">
        <v>13</v>
      </c>
      <c r="F7" s="127">
        <v>62</v>
      </c>
      <c r="G7" s="146"/>
      <c r="H7" s="146">
        <v>200</v>
      </c>
      <c r="I7" s="158"/>
      <c r="J7" s="159"/>
      <c r="K7" s="158"/>
      <c r="L7" s="162"/>
      <c r="M7" s="158"/>
      <c r="N7" s="158"/>
      <c r="O7" s="162"/>
    </row>
    <row r="8" spans="1:15" ht="19.5" customHeight="1">
      <c r="A8" s="133" t="s">
        <v>14</v>
      </c>
      <c r="B8" s="127">
        <v>3</v>
      </c>
      <c r="C8" s="149"/>
      <c r="D8" s="149">
        <v>6500</v>
      </c>
      <c r="E8" s="133" t="s">
        <v>15</v>
      </c>
      <c r="F8" s="127">
        <v>63</v>
      </c>
      <c r="G8" s="150"/>
      <c r="H8" s="150"/>
      <c r="I8" s="162"/>
      <c r="J8" s="160"/>
      <c r="K8" s="158"/>
      <c r="L8" s="162"/>
      <c r="M8" s="158"/>
      <c r="N8" s="158"/>
      <c r="O8" s="162"/>
    </row>
    <row r="9" spans="1:15" ht="19.5" customHeight="1">
      <c r="A9" s="133" t="s">
        <v>16</v>
      </c>
      <c r="B9" s="127">
        <v>4</v>
      </c>
      <c r="C9" s="149"/>
      <c r="D9" s="149"/>
      <c r="E9" s="133" t="s">
        <v>17</v>
      </c>
      <c r="F9" s="127">
        <v>65</v>
      </c>
      <c r="G9" s="150"/>
      <c r="H9" s="150"/>
      <c r="I9" s="162"/>
      <c r="J9" s="161"/>
      <c r="K9" s="158"/>
      <c r="L9" s="163"/>
      <c r="M9" s="158"/>
      <c r="N9" s="158"/>
      <c r="O9" s="162"/>
    </row>
    <row r="10" spans="1:15" ht="19.5" customHeight="1">
      <c r="A10" s="133" t="s">
        <v>18</v>
      </c>
      <c r="B10" s="127">
        <v>6</v>
      </c>
      <c r="C10" s="149"/>
      <c r="D10" s="149"/>
      <c r="E10" s="133" t="s">
        <v>19</v>
      </c>
      <c r="F10" s="127">
        <v>66</v>
      </c>
      <c r="G10" s="150"/>
      <c r="H10" s="150"/>
      <c r="I10" s="162"/>
      <c r="J10" s="161"/>
      <c r="K10" s="164"/>
      <c r="L10" s="162"/>
      <c r="M10" s="158"/>
      <c r="N10" s="158"/>
      <c r="O10" s="162"/>
    </row>
    <row r="11" spans="1:15" ht="19.5" customHeight="1">
      <c r="A11" s="133" t="s">
        <v>20</v>
      </c>
      <c r="B11" s="127">
        <v>8</v>
      </c>
      <c r="C11" s="149"/>
      <c r="D11" s="149"/>
      <c r="E11" s="133" t="s">
        <v>21</v>
      </c>
      <c r="F11" s="127">
        <v>71</v>
      </c>
      <c r="G11" s="150"/>
      <c r="H11" s="150"/>
      <c r="I11" s="162"/>
      <c r="J11" s="161"/>
      <c r="K11" s="164"/>
      <c r="L11" s="163"/>
      <c r="M11" s="158"/>
      <c r="N11" s="158"/>
      <c r="O11" s="162"/>
    </row>
    <row r="12" spans="1:15" ht="19.5" customHeight="1">
      <c r="A12" s="151" t="s">
        <v>22</v>
      </c>
      <c r="B12" s="127">
        <v>9</v>
      </c>
      <c r="C12" s="149"/>
      <c r="D12" s="149"/>
      <c r="E12" s="133" t="s">
        <v>23</v>
      </c>
      <c r="F12" s="127">
        <v>72</v>
      </c>
      <c r="G12" s="150"/>
      <c r="H12" s="150"/>
      <c r="I12" s="162"/>
      <c r="J12" s="161"/>
      <c r="K12" s="158"/>
      <c r="L12" s="162"/>
      <c r="M12" s="158"/>
      <c r="N12" s="158"/>
      <c r="O12" s="162"/>
    </row>
    <row r="13" spans="1:15" ht="19.5" customHeight="1">
      <c r="A13" s="133" t="s">
        <v>24</v>
      </c>
      <c r="B13" s="127">
        <v>15</v>
      </c>
      <c r="C13" s="149"/>
      <c r="D13" s="149"/>
      <c r="E13" s="151" t="s">
        <v>25</v>
      </c>
      <c r="F13" s="127">
        <v>74</v>
      </c>
      <c r="G13" s="150"/>
      <c r="H13" s="150"/>
      <c r="I13" s="162"/>
      <c r="J13" s="161"/>
      <c r="K13" s="158"/>
      <c r="L13" s="162"/>
      <c r="M13" s="158"/>
      <c r="N13" s="158"/>
      <c r="O13" s="162"/>
    </row>
    <row r="14" spans="1:15" ht="19.5" customHeight="1">
      <c r="A14" s="133" t="s">
        <v>26</v>
      </c>
      <c r="B14" s="127" t="s">
        <v>26</v>
      </c>
      <c r="C14" s="152"/>
      <c r="D14" s="152"/>
      <c r="E14" s="133" t="s">
        <v>27</v>
      </c>
      <c r="F14" s="127">
        <v>78</v>
      </c>
      <c r="G14" s="150"/>
      <c r="H14" s="150"/>
      <c r="I14" s="162"/>
      <c r="J14" s="165"/>
      <c r="K14" s="158"/>
      <c r="L14" s="162"/>
      <c r="M14" s="158"/>
      <c r="N14" s="158"/>
      <c r="O14" s="162"/>
    </row>
    <row r="15" spans="1:15" ht="19.5" customHeight="1">
      <c r="A15" s="124" t="s">
        <v>28</v>
      </c>
      <c r="B15" s="127">
        <v>20</v>
      </c>
      <c r="C15" s="149"/>
      <c r="D15" s="149">
        <f>D6+D8+D10</f>
        <v>62414.39</v>
      </c>
      <c r="E15" s="153" t="s">
        <v>29</v>
      </c>
      <c r="F15" s="127">
        <v>80</v>
      </c>
      <c r="G15" s="146"/>
      <c r="H15" s="146">
        <f>H7+H10+H14</f>
        <v>200</v>
      </c>
      <c r="I15" s="162"/>
      <c r="J15" s="166"/>
      <c r="K15" s="158"/>
      <c r="L15" s="162"/>
      <c r="M15" s="158"/>
      <c r="N15" s="158"/>
      <c r="O15" s="162"/>
    </row>
    <row r="16" spans="1:15" ht="19.5" customHeight="1">
      <c r="A16" s="133" t="s">
        <v>30</v>
      </c>
      <c r="B16" s="127"/>
      <c r="C16" s="149"/>
      <c r="D16" s="149"/>
      <c r="E16" s="133"/>
      <c r="F16" s="127"/>
      <c r="G16" s="150"/>
      <c r="H16" s="150"/>
      <c r="I16" s="162"/>
      <c r="J16" s="159"/>
      <c r="K16" s="158"/>
      <c r="L16" s="162"/>
      <c r="M16" s="167"/>
      <c r="N16" s="158"/>
      <c r="O16" s="162"/>
    </row>
    <row r="17" spans="1:15" ht="19.5" customHeight="1">
      <c r="A17" s="133" t="s">
        <v>31</v>
      </c>
      <c r="B17" s="127">
        <v>21</v>
      </c>
      <c r="C17" s="149"/>
      <c r="D17" s="149"/>
      <c r="E17" s="126" t="s">
        <v>32</v>
      </c>
      <c r="F17" s="127"/>
      <c r="G17" s="150"/>
      <c r="H17" s="150"/>
      <c r="I17" s="162"/>
      <c r="J17" s="160"/>
      <c r="K17" s="158"/>
      <c r="L17" s="158"/>
      <c r="M17" s="167"/>
      <c r="N17" s="158"/>
      <c r="O17" s="168"/>
    </row>
    <row r="18" spans="1:15" ht="19.5" customHeight="1">
      <c r="A18" s="133" t="s">
        <v>33</v>
      </c>
      <c r="B18" s="127">
        <v>24</v>
      </c>
      <c r="C18" s="149"/>
      <c r="D18" s="149"/>
      <c r="E18" s="133" t="s">
        <v>34</v>
      </c>
      <c r="F18" s="127">
        <v>81</v>
      </c>
      <c r="G18" s="150"/>
      <c r="H18" s="150"/>
      <c r="I18" s="168"/>
      <c r="J18" s="161"/>
      <c r="K18" s="158"/>
      <c r="L18" s="158"/>
      <c r="M18" s="167"/>
      <c r="N18" s="158"/>
      <c r="O18" s="158"/>
    </row>
    <row r="19" spans="1:15" ht="19.5" customHeight="1">
      <c r="A19" s="153" t="s">
        <v>35</v>
      </c>
      <c r="B19" s="127">
        <v>30</v>
      </c>
      <c r="C19" s="154"/>
      <c r="D19" s="154"/>
      <c r="E19" s="133" t="s">
        <v>36</v>
      </c>
      <c r="F19" s="127">
        <v>84</v>
      </c>
      <c r="G19" s="150"/>
      <c r="H19" s="150"/>
      <c r="I19" s="169"/>
      <c r="J19" s="161"/>
      <c r="K19" s="158"/>
      <c r="L19" s="158"/>
      <c r="M19" s="167"/>
      <c r="N19" s="158"/>
      <c r="O19" s="158"/>
    </row>
    <row r="20" spans="1:15" ht="19.5" customHeight="1">
      <c r="A20" s="133" t="s">
        <v>37</v>
      </c>
      <c r="B20" s="127"/>
      <c r="C20" s="149"/>
      <c r="D20" s="149"/>
      <c r="E20" s="133" t="s">
        <v>38</v>
      </c>
      <c r="F20" s="127">
        <v>88</v>
      </c>
      <c r="G20" s="150"/>
      <c r="H20" s="150"/>
      <c r="I20" s="165"/>
      <c r="J20" s="161"/>
      <c r="K20" s="158"/>
      <c r="L20" s="158"/>
      <c r="M20" s="167"/>
      <c r="N20" s="158"/>
      <c r="O20" s="158"/>
    </row>
    <row r="21" spans="1:15" ht="19.5" customHeight="1">
      <c r="A21" s="133" t="s">
        <v>39</v>
      </c>
      <c r="B21" s="127">
        <v>31</v>
      </c>
      <c r="C21" s="149"/>
      <c r="D21" s="149"/>
      <c r="E21" s="153" t="s">
        <v>40</v>
      </c>
      <c r="F21" s="127">
        <v>90</v>
      </c>
      <c r="G21" s="155"/>
      <c r="H21" s="155"/>
      <c r="I21" s="158"/>
      <c r="J21" s="161"/>
      <c r="K21" s="158"/>
      <c r="L21" s="158"/>
      <c r="M21" s="170"/>
      <c r="N21" s="158"/>
      <c r="O21" s="158"/>
    </row>
    <row r="22" spans="1:19" s="139" customFormat="1" ht="19.5" customHeight="1">
      <c r="A22" s="133" t="s">
        <v>41</v>
      </c>
      <c r="B22" s="127">
        <v>32</v>
      </c>
      <c r="C22" s="149"/>
      <c r="D22" s="149"/>
      <c r="E22" s="153"/>
      <c r="F22" s="127"/>
      <c r="G22" s="155"/>
      <c r="H22" s="155"/>
      <c r="I22" s="171"/>
      <c r="J22" s="161"/>
      <c r="K22" s="172"/>
      <c r="L22" s="172"/>
      <c r="M22" s="167"/>
      <c r="N22" s="172"/>
      <c r="O22" s="172"/>
      <c r="Q22" s="172"/>
      <c r="R22" s="172"/>
      <c r="S22" s="174"/>
    </row>
    <row r="23" spans="1:19" ht="19.5" customHeight="1">
      <c r="A23" s="133" t="s">
        <v>42</v>
      </c>
      <c r="B23" s="127">
        <v>33</v>
      </c>
      <c r="C23" s="149"/>
      <c r="D23" s="149"/>
      <c r="E23" s="133" t="s">
        <v>43</v>
      </c>
      <c r="F23" s="127"/>
      <c r="G23" s="150"/>
      <c r="H23" s="150"/>
      <c r="I23" s="158"/>
      <c r="J23" s="173"/>
      <c r="K23" s="158"/>
      <c r="L23" s="158"/>
      <c r="M23" s="167"/>
      <c r="N23" s="158"/>
      <c r="O23" s="174"/>
      <c r="Q23" s="158"/>
      <c r="R23" s="158"/>
      <c r="S23" s="175"/>
    </row>
    <row r="24" spans="1:19" ht="19.5" customHeight="1">
      <c r="A24" s="133" t="s">
        <v>44</v>
      </c>
      <c r="B24" s="127">
        <v>34</v>
      </c>
      <c r="C24" s="149"/>
      <c r="D24" s="149"/>
      <c r="E24" s="133" t="s">
        <v>45</v>
      </c>
      <c r="F24" s="127">
        <v>91</v>
      </c>
      <c r="G24" s="150"/>
      <c r="H24" s="150"/>
      <c r="I24" s="158"/>
      <c r="J24" s="173"/>
      <c r="K24" s="158"/>
      <c r="L24" s="158"/>
      <c r="M24" s="167"/>
      <c r="N24" s="158"/>
      <c r="O24" s="175"/>
      <c r="Q24" s="158"/>
      <c r="R24" s="158"/>
      <c r="S24" s="174"/>
    </row>
    <row r="25" spans="1:19" ht="19.5" customHeight="1">
      <c r="A25" s="133" t="s">
        <v>46</v>
      </c>
      <c r="B25" s="127">
        <v>35</v>
      </c>
      <c r="C25" s="149"/>
      <c r="D25" s="149"/>
      <c r="E25" s="125" t="s">
        <v>47</v>
      </c>
      <c r="F25" s="127">
        <v>100</v>
      </c>
      <c r="G25" s="156">
        <f>G15+G21</f>
        <v>0</v>
      </c>
      <c r="H25" s="156">
        <f>H15+H21</f>
        <v>200</v>
      </c>
      <c r="I25" s="158"/>
      <c r="J25" s="165"/>
      <c r="K25" s="158"/>
      <c r="L25" s="158"/>
      <c r="M25" s="176"/>
      <c r="N25" s="158"/>
      <c r="O25" s="174"/>
      <c r="Q25" s="158"/>
      <c r="R25" s="158"/>
      <c r="S25" s="175"/>
    </row>
    <row r="26" spans="1:19" ht="19.5" customHeight="1">
      <c r="A26" s="133" t="s">
        <v>48</v>
      </c>
      <c r="B26" s="127">
        <v>38</v>
      </c>
      <c r="C26" s="149"/>
      <c r="D26" s="149"/>
      <c r="E26" s="133"/>
      <c r="F26" s="127"/>
      <c r="G26" s="150"/>
      <c r="H26" s="150"/>
      <c r="I26" s="158"/>
      <c r="J26" s="158"/>
      <c r="K26" s="158"/>
      <c r="L26" s="158"/>
      <c r="M26" s="176"/>
      <c r="N26" s="158"/>
      <c r="O26" s="175"/>
      <c r="Q26" s="158"/>
      <c r="R26" s="158"/>
      <c r="S26" s="175"/>
    </row>
    <row r="27" spans="1:19" ht="19.5" customHeight="1">
      <c r="A27" s="125" t="s">
        <v>49</v>
      </c>
      <c r="B27" s="127">
        <v>40</v>
      </c>
      <c r="C27" s="149"/>
      <c r="D27" s="149"/>
      <c r="E27" s="133"/>
      <c r="F27" s="127"/>
      <c r="G27" s="150"/>
      <c r="H27" s="150"/>
      <c r="I27" s="158"/>
      <c r="J27" s="158"/>
      <c r="K27" s="158"/>
      <c r="L27" s="158"/>
      <c r="M27" s="176"/>
      <c r="N27" s="158"/>
      <c r="O27" s="175"/>
      <c r="Q27" s="182"/>
      <c r="R27" s="158"/>
      <c r="S27" s="175"/>
    </row>
    <row r="28" spans="1:19" ht="19.5" customHeight="1">
      <c r="A28" s="125"/>
      <c r="B28" s="127"/>
      <c r="C28" s="152"/>
      <c r="D28" s="152"/>
      <c r="E28" s="126" t="s">
        <v>50</v>
      </c>
      <c r="F28" s="127"/>
      <c r="G28" s="150"/>
      <c r="H28" s="150"/>
      <c r="I28" s="158"/>
      <c r="J28" s="158"/>
      <c r="K28" s="158"/>
      <c r="L28" s="158"/>
      <c r="M28" s="176"/>
      <c r="N28" s="158"/>
      <c r="O28" s="175"/>
      <c r="Q28" s="165"/>
      <c r="R28" s="158"/>
      <c r="S28" s="175"/>
    </row>
    <row r="29" spans="1:19" ht="19.5" customHeight="1">
      <c r="A29" s="126" t="s">
        <v>51</v>
      </c>
      <c r="B29" s="127"/>
      <c r="C29" s="154"/>
      <c r="D29" s="154"/>
      <c r="E29" s="126" t="s">
        <v>52</v>
      </c>
      <c r="F29" s="127">
        <v>101</v>
      </c>
      <c r="G29" s="147"/>
      <c r="H29" s="147">
        <v>15979.39</v>
      </c>
      <c r="I29" s="177"/>
      <c r="J29" s="158"/>
      <c r="K29" s="158"/>
      <c r="L29" s="162"/>
      <c r="M29" s="176"/>
      <c r="N29" s="158"/>
      <c r="O29" s="175"/>
      <c r="Q29" s="177"/>
      <c r="R29" s="158"/>
      <c r="S29" s="175"/>
    </row>
    <row r="30" spans="1:19" ht="19.5" customHeight="1">
      <c r="A30" s="126" t="s">
        <v>53</v>
      </c>
      <c r="B30" s="127">
        <v>41</v>
      </c>
      <c r="C30" s="149"/>
      <c r="D30" s="149"/>
      <c r="E30" s="126" t="s">
        <v>54</v>
      </c>
      <c r="F30" s="127">
        <v>105</v>
      </c>
      <c r="G30" s="150"/>
      <c r="H30" s="150">
        <v>46235</v>
      </c>
      <c r="I30" s="158"/>
      <c r="J30" s="178"/>
      <c r="K30" s="158"/>
      <c r="L30" s="162"/>
      <c r="M30" s="176"/>
      <c r="N30" s="158"/>
      <c r="O30" s="175"/>
      <c r="Q30" s="182"/>
      <c r="R30" s="158"/>
      <c r="S30" s="175"/>
    </row>
    <row r="31" spans="1:19" ht="19.5" customHeight="1">
      <c r="A31" s="126"/>
      <c r="B31" s="127"/>
      <c r="C31" s="149"/>
      <c r="D31" s="149"/>
      <c r="E31" s="125" t="s">
        <v>55</v>
      </c>
      <c r="F31" s="127">
        <v>110</v>
      </c>
      <c r="G31" s="150"/>
      <c r="H31" s="150">
        <f>H29+H30</f>
        <v>62214.39</v>
      </c>
      <c r="I31" s="158"/>
      <c r="J31" s="158"/>
      <c r="K31" s="158"/>
      <c r="L31" s="162"/>
      <c r="M31" s="176"/>
      <c r="N31" s="158"/>
      <c r="O31" s="175"/>
      <c r="Q31" s="158"/>
      <c r="R31" s="158"/>
      <c r="S31" s="175"/>
    </row>
    <row r="32" spans="1:19" ht="19.5" customHeight="1">
      <c r="A32" s="133" t="s">
        <v>56</v>
      </c>
      <c r="B32" s="127"/>
      <c r="C32" s="149"/>
      <c r="D32" s="149"/>
      <c r="E32" s="133"/>
      <c r="F32" s="127"/>
      <c r="G32" s="150"/>
      <c r="H32" s="150"/>
      <c r="I32" s="158"/>
      <c r="J32" s="168"/>
      <c r="K32" s="158"/>
      <c r="L32" s="162"/>
      <c r="M32" s="176"/>
      <c r="N32" s="158"/>
      <c r="O32" s="175"/>
      <c r="Q32" s="158"/>
      <c r="R32" s="158"/>
      <c r="S32" s="175"/>
    </row>
    <row r="33" spans="1:19" ht="19.5" customHeight="1">
      <c r="A33" s="133" t="s">
        <v>57</v>
      </c>
      <c r="B33" s="127">
        <v>51</v>
      </c>
      <c r="C33" s="152"/>
      <c r="D33" s="152"/>
      <c r="E33" s="133"/>
      <c r="F33" s="127"/>
      <c r="G33" s="150"/>
      <c r="H33" s="150"/>
      <c r="I33" s="158"/>
      <c r="J33" s="179"/>
      <c r="K33" s="158"/>
      <c r="L33" s="162"/>
      <c r="M33" s="176"/>
      <c r="N33" s="158"/>
      <c r="O33" s="175"/>
      <c r="Q33" s="158"/>
      <c r="R33" s="158"/>
      <c r="S33" s="174"/>
    </row>
    <row r="34" spans="1:19" ht="19.5" customHeight="1">
      <c r="A34" s="133" t="s">
        <v>58</v>
      </c>
      <c r="B34" s="127"/>
      <c r="C34" s="149"/>
      <c r="D34" s="149"/>
      <c r="E34" s="133"/>
      <c r="F34" s="127"/>
      <c r="G34" s="148"/>
      <c r="H34" s="148"/>
      <c r="I34" s="158"/>
      <c r="J34" s="179"/>
      <c r="K34" s="158"/>
      <c r="L34" s="162"/>
      <c r="M34" s="176"/>
      <c r="N34" s="158"/>
      <c r="O34" s="174"/>
      <c r="Q34" s="158"/>
      <c r="R34" s="158"/>
      <c r="S34" s="174"/>
    </row>
    <row r="35" spans="1:19" ht="19.5" customHeight="1">
      <c r="A35" s="125" t="s">
        <v>59</v>
      </c>
      <c r="B35" s="127">
        <v>60</v>
      </c>
      <c r="C35" s="149">
        <f>C15+C27</f>
        <v>0</v>
      </c>
      <c r="D35" s="149">
        <f>D15+D27</f>
        <v>62414.39</v>
      </c>
      <c r="E35" s="125" t="s">
        <v>60</v>
      </c>
      <c r="F35" s="127">
        <v>120</v>
      </c>
      <c r="G35" s="150"/>
      <c r="H35" s="150">
        <f>H25+H31</f>
        <v>62414.39</v>
      </c>
      <c r="I35" s="158"/>
      <c r="J35" s="180"/>
      <c r="K35" s="158"/>
      <c r="L35" s="162"/>
      <c r="M35" s="181"/>
      <c r="N35" s="158"/>
      <c r="O35" s="174"/>
      <c r="Q35" s="158"/>
      <c r="R35" s="158"/>
      <c r="S35" s="175"/>
    </row>
    <row r="36" spans="1:8" ht="14.25">
      <c r="A36" s="157"/>
      <c r="B36" s="157"/>
      <c r="C36" s="157"/>
      <c r="D36" s="157"/>
      <c r="E36" s="157"/>
      <c r="F36" s="157"/>
      <c r="G36" s="157"/>
      <c r="H36" s="157"/>
    </row>
    <row r="37" spans="1:8" ht="14.25">
      <c r="A37" s="157"/>
      <c r="B37" s="157"/>
      <c r="C37" s="157"/>
      <c r="D37" s="157"/>
      <c r="E37" s="157"/>
      <c r="F37" s="157"/>
      <c r="G37" s="157"/>
      <c r="H37" s="157"/>
    </row>
    <row r="38" spans="1:8" ht="14.25">
      <c r="A38" s="157"/>
      <c r="B38" s="157"/>
      <c r="C38" s="157"/>
      <c r="D38" s="157"/>
      <c r="E38" s="157"/>
      <c r="F38" s="157"/>
      <c r="G38" s="157"/>
      <c r="H38" s="157"/>
    </row>
    <row r="39" spans="1:8" ht="14.25">
      <c r="A39" s="157"/>
      <c r="B39" s="157"/>
      <c r="C39" s="157"/>
      <c r="D39" s="157"/>
      <c r="E39" s="157"/>
      <c r="F39" s="157"/>
      <c r="G39" s="157"/>
      <c r="H39" s="157"/>
    </row>
    <row r="40" spans="1:8" ht="14.25">
      <c r="A40" s="157"/>
      <c r="B40" s="157"/>
      <c r="C40" s="157"/>
      <c r="D40" s="157"/>
      <c r="E40" s="157"/>
      <c r="F40" s="157"/>
      <c r="G40" s="157"/>
      <c r="H40" s="157"/>
    </row>
    <row r="41" spans="1:8" ht="14.25">
      <c r="A41" s="157"/>
      <c r="B41" s="157"/>
      <c r="C41" s="157"/>
      <c r="D41" s="157"/>
      <c r="E41" s="157"/>
      <c r="F41" s="157"/>
      <c r="G41" s="157"/>
      <c r="H41" s="157"/>
    </row>
    <row r="42" spans="1:8" ht="14.25">
      <c r="A42" s="157"/>
      <c r="B42" s="157"/>
      <c r="C42" s="157"/>
      <c r="D42" s="157"/>
      <c r="E42" s="157"/>
      <c r="F42" s="157"/>
      <c r="G42" s="157"/>
      <c r="H42" s="157"/>
    </row>
    <row r="43" spans="1:8" ht="14.25">
      <c r="A43" s="157"/>
      <c r="B43" s="157"/>
      <c r="C43" s="157"/>
      <c r="D43" s="157"/>
      <c r="E43" s="157"/>
      <c r="F43" s="157"/>
      <c r="G43" s="157"/>
      <c r="H43" s="157"/>
    </row>
    <row r="44" spans="1:8" ht="14.25">
      <c r="A44" s="157"/>
      <c r="B44" s="157"/>
      <c r="C44" s="157"/>
      <c r="D44" s="157"/>
      <c r="E44" s="157"/>
      <c r="F44" s="157"/>
      <c r="G44" s="157"/>
      <c r="H44" s="157"/>
    </row>
    <row r="45" spans="1:8" ht="14.25">
      <c r="A45" s="157"/>
      <c r="B45" s="157"/>
      <c r="C45" s="157"/>
      <c r="D45" s="157"/>
      <c r="E45" s="157"/>
      <c r="F45" s="157"/>
      <c r="G45" s="157"/>
      <c r="H45" s="157"/>
    </row>
    <row r="46" spans="1:8" ht="14.25">
      <c r="A46" s="157"/>
      <c r="B46" s="157"/>
      <c r="C46" s="157"/>
      <c r="D46" s="157"/>
      <c r="E46" s="157"/>
      <c r="F46" s="157"/>
      <c r="G46" s="157"/>
      <c r="H46" s="157"/>
    </row>
    <row r="47" spans="1:8" ht="14.25">
      <c r="A47" s="157"/>
      <c r="B47" s="157"/>
      <c r="C47" s="157"/>
      <c r="D47" s="157"/>
      <c r="E47" s="157"/>
      <c r="F47" s="157"/>
      <c r="G47" s="157"/>
      <c r="H47" s="157"/>
    </row>
    <row r="48" spans="1:8" ht="14.25">
      <c r="A48" s="157"/>
      <c r="B48" s="157"/>
      <c r="C48" s="157"/>
      <c r="D48" s="157"/>
      <c r="E48" s="157"/>
      <c r="F48" s="157"/>
      <c r="G48" s="157"/>
      <c r="H48" s="157"/>
    </row>
    <row r="49" spans="1:8" ht="14.25">
      <c r="A49" s="157"/>
      <c r="B49" s="157"/>
      <c r="C49" s="157"/>
      <c r="D49" s="157"/>
      <c r="E49" s="157"/>
      <c r="F49" s="157"/>
      <c r="G49" s="157"/>
      <c r="H49" s="157"/>
    </row>
    <row r="50" spans="1:8" ht="14.25">
      <c r="A50" s="157"/>
      <c r="B50" s="157"/>
      <c r="C50" s="157"/>
      <c r="D50" s="157"/>
      <c r="E50" s="157"/>
      <c r="F50" s="157"/>
      <c r="G50" s="157"/>
      <c r="H50" s="157"/>
    </row>
    <row r="51" spans="1:8" ht="14.25">
      <c r="A51" s="157"/>
      <c r="B51" s="157"/>
      <c r="C51" s="157"/>
      <c r="D51" s="157"/>
      <c r="E51" s="157"/>
      <c r="F51" s="157"/>
      <c r="G51" s="157"/>
      <c r="H51" s="157"/>
    </row>
    <row r="52" spans="1:8" ht="14.25">
      <c r="A52" s="157"/>
      <c r="B52" s="157"/>
      <c r="C52" s="157"/>
      <c r="D52" s="157"/>
      <c r="E52" s="157"/>
      <c r="F52" s="157"/>
      <c r="G52" s="157"/>
      <c r="H52" s="157"/>
    </row>
    <row r="53" spans="1:8" ht="14.25">
      <c r="A53" s="157"/>
      <c r="B53" s="157"/>
      <c r="C53" s="157"/>
      <c r="D53" s="157"/>
      <c r="E53" s="157"/>
      <c r="F53" s="157"/>
      <c r="G53" s="157"/>
      <c r="H53" s="157"/>
    </row>
  </sheetData>
  <sheetProtection/>
  <mergeCells count="2">
    <mergeCell ref="A1:H1"/>
    <mergeCell ref="A2:H2"/>
  </mergeCells>
  <printOptions/>
  <pageMargins left="0.63" right="0.24" top="0.7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K13" sqref="K13"/>
    </sheetView>
  </sheetViews>
  <sheetFormatPr defaultColWidth="9.00390625" defaultRowHeight="14.25"/>
  <cols>
    <col min="1" max="1" width="24.25390625" style="22" customWidth="1"/>
    <col min="2" max="2" width="3.625" style="118" customWidth="1"/>
    <col min="3" max="3" width="14.125" style="22" customWidth="1"/>
    <col min="4" max="4" width="17.00390625" style="22" customWidth="1"/>
    <col min="5" max="5" width="13.00390625" style="22" customWidth="1"/>
    <col min="6" max="6" width="14.50390625" style="22" customWidth="1"/>
    <col min="7" max="7" width="13.25390625" style="22" customWidth="1"/>
    <col min="8" max="8" width="14.50390625" style="22" customWidth="1"/>
    <col min="9" max="11" width="9.00390625" style="22" customWidth="1"/>
    <col min="12" max="12" width="15.25390625" style="22" customWidth="1"/>
    <col min="13" max="16384" width="9.00390625" style="22" customWidth="1"/>
  </cols>
  <sheetData>
    <row r="1" spans="1:8" ht="33" customHeight="1">
      <c r="A1" s="119" t="s">
        <v>61</v>
      </c>
      <c r="B1" s="119"/>
      <c r="C1" s="119"/>
      <c r="D1" s="119"/>
      <c r="E1" s="119"/>
      <c r="F1" s="119"/>
      <c r="G1" s="119"/>
      <c r="H1" s="119"/>
    </row>
    <row r="2" spans="1:2" ht="18.75" customHeight="1">
      <c r="A2" s="120" t="s">
        <v>62</v>
      </c>
      <c r="B2" s="22"/>
    </row>
    <row r="3" spans="1:8" s="115" customFormat="1" ht="20.25" customHeight="1">
      <c r="A3" s="121" t="s">
        <v>1</v>
      </c>
      <c r="B3" s="122"/>
      <c r="C3" s="122"/>
      <c r="D3" s="122"/>
      <c r="E3" s="122"/>
      <c r="F3" s="122"/>
      <c r="G3" s="122"/>
      <c r="H3" s="123" t="s">
        <v>63</v>
      </c>
    </row>
    <row r="4" spans="1:8" s="116" customFormat="1" ht="27" customHeight="1">
      <c r="A4" s="124" t="s">
        <v>64</v>
      </c>
      <c r="B4" s="125" t="s">
        <v>4</v>
      </c>
      <c r="C4" s="125" t="s">
        <v>65</v>
      </c>
      <c r="D4" s="125"/>
      <c r="E4" s="125"/>
      <c r="F4" s="125" t="s">
        <v>66</v>
      </c>
      <c r="G4" s="125"/>
      <c r="H4" s="125"/>
    </row>
    <row r="5" spans="1:12" s="117" customFormat="1" ht="22.5" customHeight="1">
      <c r="A5" s="124"/>
      <c r="B5" s="125"/>
      <c r="C5" s="125" t="s">
        <v>67</v>
      </c>
      <c r="D5" s="125" t="s">
        <v>68</v>
      </c>
      <c r="E5" s="125" t="s">
        <v>69</v>
      </c>
      <c r="F5" s="125" t="s">
        <v>67</v>
      </c>
      <c r="G5" s="125" t="s">
        <v>68</v>
      </c>
      <c r="H5" s="125" t="s">
        <v>69</v>
      </c>
      <c r="K5" s="115"/>
      <c r="L5" s="115"/>
    </row>
    <row r="6" spans="1:8" s="115" customFormat="1" ht="7.5" customHeight="1" hidden="1">
      <c r="A6" s="124"/>
      <c r="B6" s="125"/>
      <c r="C6" s="125"/>
      <c r="D6" s="125"/>
      <c r="E6" s="125"/>
      <c r="F6" s="125"/>
      <c r="G6" s="125"/>
      <c r="H6" s="125"/>
    </row>
    <row r="7" spans="1:8" s="115" customFormat="1" ht="22.5" customHeight="1">
      <c r="A7" s="126" t="s">
        <v>70</v>
      </c>
      <c r="B7" s="127"/>
      <c r="C7" s="128"/>
      <c r="D7" s="128"/>
      <c r="E7" s="129"/>
      <c r="F7" s="128"/>
      <c r="G7" s="128"/>
      <c r="H7" s="129"/>
    </row>
    <row r="8" spans="1:8" s="115" customFormat="1" ht="23.25" customHeight="1">
      <c r="A8" s="126" t="s">
        <v>71</v>
      </c>
      <c r="B8" s="127">
        <v>1</v>
      </c>
      <c r="C8" s="129"/>
      <c r="D8" s="128"/>
      <c r="E8" s="128"/>
      <c r="F8" s="130">
        <v>30100</v>
      </c>
      <c r="G8" s="131"/>
      <c r="H8" s="131">
        <f>F8+G8</f>
        <v>30100</v>
      </c>
    </row>
    <row r="9" spans="1:8" s="115" customFormat="1" ht="24" customHeight="1">
      <c r="A9" s="126" t="s">
        <v>72</v>
      </c>
      <c r="B9" s="127">
        <v>2</v>
      </c>
      <c r="C9" s="132"/>
      <c r="D9" s="128"/>
      <c r="E9" s="128"/>
      <c r="F9" s="131">
        <v>34209</v>
      </c>
      <c r="G9" s="131"/>
      <c r="H9" s="131">
        <f>F9</f>
        <v>34209</v>
      </c>
    </row>
    <row r="10" spans="1:12" s="117" customFormat="1" ht="22.5" customHeight="1">
      <c r="A10" s="126" t="s">
        <v>73</v>
      </c>
      <c r="B10" s="127">
        <v>3</v>
      </c>
      <c r="C10" s="132"/>
      <c r="D10" s="128"/>
      <c r="E10" s="128"/>
      <c r="F10" s="131"/>
      <c r="G10" s="131"/>
      <c r="H10" s="131"/>
      <c r="K10" s="115"/>
      <c r="L10" s="115"/>
    </row>
    <row r="11" spans="1:8" s="115" customFormat="1" ht="24.75" customHeight="1">
      <c r="A11" s="126" t="s">
        <v>74</v>
      </c>
      <c r="B11" s="127">
        <v>4</v>
      </c>
      <c r="C11" s="132"/>
      <c r="D11" s="128"/>
      <c r="E11" s="128"/>
      <c r="F11" s="131"/>
      <c r="G11" s="131">
        <v>50000</v>
      </c>
      <c r="H11" s="131">
        <f>G11</f>
        <v>50000</v>
      </c>
    </row>
    <row r="12" spans="1:8" s="115" customFormat="1" ht="23.25" customHeight="1">
      <c r="A12" s="126" t="s">
        <v>75</v>
      </c>
      <c r="B12" s="127">
        <v>5</v>
      </c>
      <c r="C12" s="132"/>
      <c r="D12" s="128"/>
      <c r="E12" s="128"/>
      <c r="F12" s="131"/>
      <c r="G12" s="131"/>
      <c r="H12" s="131"/>
    </row>
    <row r="13" spans="1:8" s="115" customFormat="1" ht="24" customHeight="1">
      <c r="A13" s="126" t="s">
        <v>76</v>
      </c>
      <c r="B13" s="127">
        <v>6</v>
      </c>
      <c r="C13" s="132"/>
      <c r="D13" s="128"/>
      <c r="E13" s="128"/>
      <c r="F13" s="131">
        <v>46.01</v>
      </c>
      <c r="G13" s="131"/>
      <c r="H13" s="131">
        <f>F13</f>
        <v>46.01</v>
      </c>
    </row>
    <row r="14" spans="1:8" s="115" customFormat="1" ht="21.75" customHeight="1">
      <c r="A14" s="125" t="s">
        <v>77</v>
      </c>
      <c r="B14" s="127">
        <v>7</v>
      </c>
      <c r="C14" s="132"/>
      <c r="D14" s="128"/>
      <c r="E14" s="128"/>
      <c r="F14" s="131">
        <f>F8+F9+F11+F13</f>
        <v>64355.01</v>
      </c>
      <c r="G14" s="131">
        <f>G8+G11</f>
        <v>50000</v>
      </c>
      <c r="H14" s="131">
        <f>F14+G14</f>
        <v>114355.01000000001</v>
      </c>
    </row>
    <row r="15" spans="1:8" s="115" customFormat="1" ht="22.5" customHeight="1">
      <c r="A15" s="126" t="s">
        <v>78</v>
      </c>
      <c r="B15" s="127"/>
      <c r="C15" s="132"/>
      <c r="D15" s="128"/>
      <c r="E15" s="128"/>
      <c r="F15" s="132"/>
      <c r="G15" s="128"/>
      <c r="H15" s="128"/>
    </row>
    <row r="16" spans="1:8" s="115" customFormat="1" ht="20.25" customHeight="1">
      <c r="A16" s="126" t="s">
        <v>79</v>
      </c>
      <c r="B16" s="127">
        <v>8</v>
      </c>
      <c r="C16" s="132"/>
      <c r="D16" s="132"/>
      <c r="E16" s="132"/>
      <c r="F16" s="132">
        <v>33815.62</v>
      </c>
      <c r="G16" s="132">
        <v>3765</v>
      </c>
      <c r="H16" s="132">
        <f>F16+G16</f>
        <v>37580.62</v>
      </c>
    </row>
    <row r="17" spans="1:8" s="115" customFormat="1" ht="21.75" customHeight="1">
      <c r="A17" s="126" t="s">
        <v>80</v>
      </c>
      <c r="B17" s="127">
        <v>9</v>
      </c>
      <c r="C17" s="132"/>
      <c r="D17" s="129"/>
      <c r="E17" s="129"/>
      <c r="F17" s="132">
        <v>14360</v>
      </c>
      <c r="G17" s="129"/>
      <c r="H17" s="129">
        <f>F17+G17</f>
        <v>14360</v>
      </c>
    </row>
    <row r="18" spans="1:12" s="117" customFormat="1" ht="22.5" customHeight="1">
      <c r="A18" s="126" t="s">
        <v>81</v>
      </c>
      <c r="B18" s="127">
        <v>10</v>
      </c>
      <c r="C18" s="129"/>
      <c r="D18" s="133"/>
      <c r="E18" s="134"/>
      <c r="F18" s="129"/>
      <c r="G18" s="133"/>
      <c r="H18" s="134"/>
      <c r="K18" s="115"/>
      <c r="L18" s="115"/>
    </row>
    <row r="19" spans="1:8" s="115" customFormat="1" ht="24" customHeight="1">
      <c r="A19" s="126" t="s">
        <v>82</v>
      </c>
      <c r="B19" s="127">
        <v>11</v>
      </c>
      <c r="C19" s="132"/>
      <c r="D19" s="132"/>
      <c r="E19" s="132"/>
      <c r="F19" s="132">
        <v>200</v>
      </c>
      <c r="G19" s="132"/>
      <c r="H19" s="132">
        <f>F19</f>
        <v>200</v>
      </c>
    </row>
    <row r="20" spans="1:8" s="115" customFormat="1" ht="21.75" customHeight="1">
      <c r="A20" s="125" t="s">
        <v>83</v>
      </c>
      <c r="B20" s="127">
        <v>12</v>
      </c>
      <c r="C20" s="132"/>
      <c r="D20" s="132"/>
      <c r="E20" s="132"/>
      <c r="F20" s="132">
        <f>F16+F17+F18+F19</f>
        <v>48375.62</v>
      </c>
      <c r="G20" s="132">
        <f>G16+G17+G19</f>
        <v>3765</v>
      </c>
      <c r="H20" s="132">
        <f>H16+H17+H18+H19</f>
        <v>52140.62</v>
      </c>
    </row>
    <row r="21" spans="1:8" s="115" customFormat="1" ht="27" customHeight="1">
      <c r="A21" s="135" t="s">
        <v>84</v>
      </c>
      <c r="B21" s="127">
        <v>13</v>
      </c>
      <c r="C21" s="129"/>
      <c r="D21" s="132"/>
      <c r="E21" s="132"/>
      <c r="F21" s="129"/>
      <c r="G21" s="132"/>
      <c r="H21" s="132"/>
    </row>
    <row r="22" spans="1:8" s="115" customFormat="1" ht="27.75" customHeight="1">
      <c r="A22" s="135" t="s">
        <v>85</v>
      </c>
      <c r="B22" s="127">
        <v>14</v>
      </c>
      <c r="C22" s="132"/>
      <c r="D22" s="132"/>
      <c r="E22" s="132"/>
      <c r="F22" s="132">
        <f>F14-F20+F21</f>
        <v>15979.39</v>
      </c>
      <c r="G22" s="132">
        <f>G14-G20</f>
        <v>46235</v>
      </c>
      <c r="H22" s="132">
        <f>H14-H20</f>
        <v>62214.39000000001</v>
      </c>
    </row>
    <row r="23" spans="1:8" s="115" customFormat="1" ht="18.75" customHeight="1">
      <c r="A23" s="123" t="s">
        <v>26</v>
      </c>
      <c r="B23" s="136"/>
      <c r="C23" s="136"/>
      <c r="D23" s="136"/>
      <c r="E23" s="136"/>
      <c r="F23" s="136"/>
      <c r="G23" s="136"/>
      <c r="H23" s="136"/>
    </row>
    <row r="24" spans="1:8" ht="20.25">
      <c r="A24" s="137"/>
      <c r="C24" s="93"/>
      <c r="D24" s="93"/>
      <c r="E24" s="93"/>
      <c r="F24" s="93"/>
      <c r="G24" s="93"/>
      <c r="H24" s="93"/>
    </row>
    <row r="25" spans="1:8" ht="20.25">
      <c r="A25" s="137"/>
      <c r="D25" s="114"/>
      <c r="E25" s="114"/>
      <c r="G25" s="114"/>
      <c r="H25" s="114"/>
    </row>
    <row r="26" spans="1:8" ht="20.25">
      <c r="A26" s="137"/>
      <c r="D26" s="114"/>
      <c r="E26" s="114"/>
      <c r="G26" s="138"/>
      <c r="H26" s="114"/>
    </row>
    <row r="27" spans="4:8" ht="14.25">
      <c r="D27" s="114"/>
      <c r="E27" s="114"/>
      <c r="G27" s="114"/>
      <c r="H27" s="114"/>
    </row>
    <row r="28" spans="4:8" ht="14.25">
      <c r="D28" s="114"/>
      <c r="E28" s="114"/>
      <c r="G28" s="114"/>
      <c r="H28" s="114"/>
    </row>
    <row r="29" spans="4:8" ht="14.25">
      <c r="D29" s="114"/>
      <c r="E29" s="114"/>
      <c r="G29" s="114"/>
      <c r="H29" s="114"/>
    </row>
    <row r="30" spans="4:8" ht="14.25">
      <c r="D30" s="114"/>
      <c r="E30" s="114"/>
      <c r="G30" s="114"/>
      <c r="H30" s="114"/>
    </row>
    <row r="31" spans="4:8" ht="14.25">
      <c r="D31" s="114"/>
      <c r="E31" s="114"/>
      <c r="G31" s="114"/>
      <c r="H31" s="114"/>
    </row>
    <row r="32" spans="4:8" ht="14.25">
      <c r="D32" s="114"/>
      <c r="E32" s="114"/>
      <c r="G32" s="114"/>
      <c r="H32" s="114"/>
    </row>
    <row r="33" spans="4:8" ht="14.25">
      <c r="D33" s="114"/>
      <c r="E33" s="114"/>
      <c r="G33" s="114"/>
      <c r="H33" s="114"/>
    </row>
    <row r="34" spans="4:8" ht="14.25">
      <c r="D34" s="114"/>
      <c r="E34" s="114"/>
      <c r="G34" s="114"/>
      <c r="H34" s="114"/>
    </row>
    <row r="35" spans="4:8" ht="14.25">
      <c r="D35" s="114"/>
      <c r="E35" s="114"/>
      <c r="G35" s="114"/>
      <c r="H35" s="114"/>
    </row>
    <row r="36" spans="4:8" ht="14.25">
      <c r="D36" s="114"/>
      <c r="E36" s="114"/>
      <c r="G36" s="114"/>
      <c r="H36" s="114"/>
    </row>
    <row r="37" spans="4:8" ht="14.25">
      <c r="D37" s="114"/>
      <c r="E37" s="114"/>
      <c r="G37" s="114"/>
      <c r="H37" s="114"/>
    </row>
  </sheetData>
  <sheetProtection/>
  <mergeCells count="13">
    <mergeCell ref="A1:H1"/>
    <mergeCell ref="A2:H2"/>
    <mergeCell ref="A3:G3"/>
    <mergeCell ref="C4:E4"/>
    <mergeCell ref="F4:H4"/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1.22" right="0.24" top="0.45" bottom="0.34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48.875" style="22" customWidth="1"/>
    <col min="2" max="2" width="5.875" style="22" customWidth="1"/>
    <col min="3" max="3" width="24.625" style="22" customWidth="1"/>
    <col min="4" max="5" width="9.00390625" style="22" customWidth="1"/>
    <col min="6" max="6" width="15.75390625" style="22" bestFit="1" customWidth="1"/>
    <col min="7" max="16384" width="9.00390625" style="22" customWidth="1"/>
  </cols>
  <sheetData>
    <row r="1" spans="1:3" ht="25.5" customHeight="1">
      <c r="A1" s="90" t="s">
        <v>86</v>
      </c>
      <c r="B1" s="90"/>
      <c r="C1" s="90"/>
    </row>
    <row r="2" spans="1:3" ht="17.25" customHeight="1">
      <c r="A2" s="91" t="s">
        <v>87</v>
      </c>
      <c r="B2" s="91"/>
      <c r="C2" s="91"/>
    </row>
    <row r="3" spans="1:3" ht="21" customHeight="1">
      <c r="A3" s="92" t="s">
        <v>1</v>
      </c>
      <c r="B3" s="93"/>
      <c r="C3" s="94" t="s">
        <v>2</v>
      </c>
    </row>
    <row r="4" spans="1:3" s="88" customFormat="1" ht="18" customHeight="1">
      <c r="A4" s="95" t="s">
        <v>88</v>
      </c>
      <c r="B4" s="95" t="s">
        <v>4</v>
      </c>
      <c r="C4" s="95" t="s">
        <v>89</v>
      </c>
    </row>
    <row r="5" spans="1:3" s="89" customFormat="1" ht="18" customHeight="1">
      <c r="A5" s="96" t="s">
        <v>90</v>
      </c>
      <c r="B5" s="95"/>
      <c r="C5" s="97"/>
    </row>
    <row r="6" spans="1:3" ht="18" customHeight="1">
      <c r="A6" s="98" t="s">
        <v>91</v>
      </c>
      <c r="B6" s="95">
        <v>1</v>
      </c>
      <c r="C6" s="99">
        <f>'业务活动表'!H8</f>
        <v>30100</v>
      </c>
    </row>
    <row r="7" spans="1:3" ht="18" customHeight="1">
      <c r="A7" s="98" t="s">
        <v>92</v>
      </c>
      <c r="B7" s="95">
        <v>2</v>
      </c>
      <c r="C7" s="99"/>
    </row>
    <row r="8" spans="1:3" ht="18" customHeight="1">
      <c r="A8" s="98" t="s">
        <v>93</v>
      </c>
      <c r="B8" s="95">
        <v>3</v>
      </c>
      <c r="C8" s="100">
        <f>'业务活动表'!H9</f>
        <v>34209</v>
      </c>
    </row>
    <row r="9" spans="1:3" ht="18" customHeight="1">
      <c r="A9" s="98" t="s">
        <v>94</v>
      </c>
      <c r="B9" s="95">
        <v>4</v>
      </c>
      <c r="C9" s="99"/>
    </row>
    <row r="10" spans="1:3" s="89" customFormat="1" ht="18" customHeight="1">
      <c r="A10" s="98" t="s">
        <v>95</v>
      </c>
      <c r="B10" s="95">
        <v>5</v>
      </c>
      <c r="C10" s="101">
        <f>'业务活动表'!H11</f>
        <v>50000</v>
      </c>
    </row>
    <row r="11" spans="1:3" ht="18" customHeight="1">
      <c r="A11" s="98" t="s">
        <v>96</v>
      </c>
      <c r="B11" s="95">
        <v>8</v>
      </c>
      <c r="C11" s="99">
        <f>'业务活动表'!H13</f>
        <v>46.01</v>
      </c>
    </row>
    <row r="12" spans="1:3" ht="18" customHeight="1">
      <c r="A12" s="102" t="s">
        <v>97</v>
      </c>
      <c r="B12" s="95">
        <v>13</v>
      </c>
      <c r="C12" s="99">
        <f>SUM(C5:C11)</f>
        <v>114355.01</v>
      </c>
    </row>
    <row r="13" spans="1:3" ht="18" customHeight="1">
      <c r="A13" s="103" t="s">
        <v>98</v>
      </c>
      <c r="B13" s="95">
        <v>14</v>
      </c>
      <c r="C13" s="99"/>
    </row>
    <row r="14" spans="1:3" ht="18" customHeight="1">
      <c r="A14" s="104" t="s">
        <v>99</v>
      </c>
      <c r="B14" s="105">
        <v>15</v>
      </c>
      <c r="C14" s="106">
        <v>25816.82</v>
      </c>
    </row>
    <row r="15" spans="1:3" ht="18" customHeight="1">
      <c r="A15" s="104" t="s">
        <v>100</v>
      </c>
      <c r="B15" s="105">
        <v>16</v>
      </c>
      <c r="C15" s="107"/>
    </row>
    <row r="16" spans="1:3" s="89" customFormat="1" ht="18" customHeight="1">
      <c r="A16" s="104" t="s">
        <v>101</v>
      </c>
      <c r="B16" s="105">
        <v>19</v>
      </c>
      <c r="C16" s="107">
        <f>C12-C14-C18</f>
        <v>32623.800000000003</v>
      </c>
    </row>
    <row r="17" spans="1:6" ht="18" customHeight="1">
      <c r="A17" s="102" t="s">
        <v>102</v>
      </c>
      <c r="B17" s="95">
        <v>23</v>
      </c>
      <c r="C17" s="99">
        <f>SUM(C14:C16)</f>
        <v>58440.62</v>
      </c>
      <c r="F17" s="108"/>
    </row>
    <row r="18" spans="1:3" ht="18" customHeight="1">
      <c r="A18" s="96" t="s">
        <v>103</v>
      </c>
      <c r="B18" s="95">
        <v>24</v>
      </c>
      <c r="C18" s="99">
        <v>55914.39</v>
      </c>
    </row>
    <row r="19" spans="1:3" ht="18" customHeight="1">
      <c r="A19" s="96" t="s">
        <v>104</v>
      </c>
      <c r="B19" s="95"/>
      <c r="C19" s="106"/>
    </row>
    <row r="20" spans="1:3" ht="18" customHeight="1">
      <c r="A20" s="103" t="s">
        <v>105</v>
      </c>
      <c r="B20" s="95">
        <v>25</v>
      </c>
      <c r="C20" s="99"/>
    </row>
    <row r="21" spans="1:6" s="89" customFormat="1" ht="18" customHeight="1">
      <c r="A21" s="103" t="s">
        <v>106</v>
      </c>
      <c r="B21" s="95">
        <v>26</v>
      </c>
      <c r="C21" s="101"/>
      <c r="F21" s="109"/>
    </row>
    <row r="22" spans="1:3" ht="18" customHeight="1">
      <c r="A22" s="103" t="s">
        <v>107</v>
      </c>
      <c r="B22" s="95">
        <v>27</v>
      </c>
      <c r="C22" s="99"/>
    </row>
    <row r="23" spans="1:3" ht="18" customHeight="1">
      <c r="A23" s="103" t="s">
        <v>108</v>
      </c>
      <c r="B23" s="95">
        <v>30</v>
      </c>
      <c r="C23" s="99"/>
    </row>
    <row r="24" spans="1:3" ht="18" customHeight="1">
      <c r="A24" s="102" t="s">
        <v>97</v>
      </c>
      <c r="B24" s="95">
        <v>34</v>
      </c>
      <c r="C24" s="99"/>
    </row>
    <row r="25" spans="1:3" ht="18" customHeight="1">
      <c r="A25" s="110" t="s">
        <v>109</v>
      </c>
      <c r="B25" s="111">
        <v>35</v>
      </c>
      <c r="C25" s="112"/>
    </row>
    <row r="26" spans="1:3" ht="18" customHeight="1">
      <c r="A26" s="110" t="s">
        <v>110</v>
      </c>
      <c r="B26" s="111">
        <v>36</v>
      </c>
      <c r="C26" s="112"/>
    </row>
    <row r="27" spans="1:3" ht="18" customHeight="1">
      <c r="A27" s="103" t="s">
        <v>111</v>
      </c>
      <c r="B27" s="95">
        <v>39</v>
      </c>
      <c r="C27" s="113"/>
    </row>
    <row r="28" spans="1:3" ht="18" customHeight="1">
      <c r="A28" s="102" t="s">
        <v>102</v>
      </c>
      <c r="B28" s="95">
        <v>43</v>
      </c>
      <c r="C28" s="112"/>
    </row>
    <row r="29" spans="1:3" ht="18" customHeight="1">
      <c r="A29" s="102" t="s">
        <v>112</v>
      </c>
      <c r="B29" s="95">
        <v>44</v>
      </c>
      <c r="C29" s="113"/>
    </row>
    <row r="30" spans="1:3" ht="18" customHeight="1">
      <c r="A30" s="96" t="s">
        <v>113</v>
      </c>
      <c r="B30" s="95"/>
      <c r="C30" s="113"/>
    </row>
    <row r="31" spans="1:3" ht="18" customHeight="1">
      <c r="A31" s="103" t="s">
        <v>114</v>
      </c>
      <c r="B31" s="95">
        <v>45</v>
      </c>
      <c r="C31" s="113"/>
    </row>
    <row r="32" spans="1:3" ht="18" customHeight="1">
      <c r="A32" s="103" t="s">
        <v>115</v>
      </c>
      <c r="B32" s="95">
        <v>48</v>
      </c>
      <c r="C32" s="113"/>
    </row>
    <row r="33" spans="1:3" ht="18" customHeight="1">
      <c r="A33" s="102" t="s">
        <v>97</v>
      </c>
      <c r="B33" s="95">
        <v>50</v>
      </c>
      <c r="C33" s="113"/>
    </row>
    <row r="34" spans="1:3" ht="18" customHeight="1">
      <c r="A34" s="103" t="s">
        <v>116</v>
      </c>
      <c r="B34" s="95">
        <v>51</v>
      </c>
      <c r="C34" s="113"/>
    </row>
    <row r="35" spans="1:3" ht="18" customHeight="1">
      <c r="A35" s="103" t="s">
        <v>117</v>
      </c>
      <c r="B35" s="95">
        <v>52</v>
      </c>
      <c r="C35" s="113"/>
    </row>
    <row r="36" spans="1:3" ht="18" customHeight="1">
      <c r="A36" s="103" t="s">
        <v>118</v>
      </c>
      <c r="B36" s="95">
        <v>55</v>
      </c>
      <c r="C36" s="113"/>
    </row>
    <row r="37" spans="1:3" ht="18" customHeight="1">
      <c r="A37" s="102" t="s">
        <v>102</v>
      </c>
      <c r="B37" s="95">
        <v>58</v>
      </c>
      <c r="C37" s="113"/>
    </row>
    <row r="38" spans="1:3" ht="18" customHeight="1">
      <c r="A38" s="102" t="s">
        <v>119</v>
      </c>
      <c r="B38" s="95">
        <v>59</v>
      </c>
      <c r="C38" s="113"/>
    </row>
    <row r="39" spans="1:3" ht="18" customHeight="1">
      <c r="A39" s="103" t="s">
        <v>120</v>
      </c>
      <c r="B39" s="95">
        <v>60</v>
      </c>
      <c r="C39" s="113"/>
    </row>
    <row r="40" spans="1:3" ht="18" customHeight="1">
      <c r="A40" s="103" t="s">
        <v>121</v>
      </c>
      <c r="B40" s="95">
        <v>61</v>
      </c>
      <c r="C40" s="99">
        <f>'资产负债表'!D6-'资产负债表'!C6</f>
        <v>55914.39</v>
      </c>
    </row>
    <row r="41" spans="1:3" ht="14.25">
      <c r="A41" s="114"/>
      <c r="B41" s="114"/>
      <c r="C41" s="114"/>
    </row>
    <row r="42" spans="1:3" ht="14.25">
      <c r="A42" s="114"/>
      <c r="B42" s="114"/>
      <c r="C42" s="114"/>
    </row>
    <row r="43" spans="1:3" ht="14.25">
      <c r="A43" s="114"/>
      <c r="B43" s="114"/>
      <c r="C43" s="114"/>
    </row>
    <row r="44" spans="1:3" ht="14.25">
      <c r="A44" s="114"/>
      <c r="B44" s="114"/>
      <c r="C44" s="114"/>
    </row>
    <row r="45" spans="1:3" ht="14.25">
      <c r="A45" s="114"/>
      <c r="B45" s="114"/>
      <c r="C45" s="114"/>
    </row>
    <row r="46" spans="1:3" ht="14.25">
      <c r="A46" s="114"/>
      <c r="B46" s="114"/>
      <c r="C46" s="114"/>
    </row>
    <row r="47" spans="1:3" ht="14.25">
      <c r="A47" s="114"/>
      <c r="B47" s="114"/>
      <c r="C47" s="114"/>
    </row>
  </sheetData>
  <sheetProtection/>
  <mergeCells count="2">
    <mergeCell ref="A1:C1"/>
    <mergeCell ref="A2:C2"/>
  </mergeCells>
  <printOptions/>
  <pageMargins left="0.75" right="0.75" top="0.62" bottom="0.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H21"/>
    </sheetView>
  </sheetViews>
  <sheetFormatPr defaultColWidth="9.00390625" defaultRowHeight="14.25"/>
  <cols>
    <col min="1" max="1" width="19.625" style="0" customWidth="1"/>
    <col min="2" max="2" width="11.625" style="0" customWidth="1"/>
    <col min="5" max="5" width="11.375" style="0" customWidth="1"/>
  </cols>
  <sheetData>
    <row r="1" spans="1:5" ht="14.25">
      <c r="A1" s="76"/>
      <c r="B1" s="76"/>
      <c r="C1" s="76"/>
      <c r="D1" s="76"/>
      <c r="E1" s="76"/>
    </row>
    <row r="2" spans="1:5" ht="15.75" customHeight="1">
      <c r="A2" s="77"/>
      <c r="B2" s="78"/>
      <c r="C2" s="79"/>
      <c r="D2" s="79"/>
      <c r="E2" s="80"/>
    </row>
    <row r="3" spans="1:5" ht="16.5" customHeight="1">
      <c r="A3" s="77"/>
      <c r="B3" s="79"/>
      <c r="C3" s="79"/>
      <c r="D3" s="79"/>
      <c r="E3" s="79"/>
    </row>
    <row r="4" spans="1:5" ht="14.25">
      <c r="A4" s="77"/>
      <c r="B4" s="81"/>
      <c r="C4" s="79"/>
      <c r="D4" s="79"/>
      <c r="E4" s="81"/>
    </row>
    <row r="5" spans="1:5" ht="14.25">
      <c r="A5" s="82"/>
      <c r="B5" s="78"/>
      <c r="C5" s="79"/>
      <c r="D5" s="79"/>
      <c r="E5" s="78"/>
    </row>
    <row r="6" spans="1:5" ht="2.25" customHeight="1" hidden="1">
      <c r="A6" s="77"/>
      <c r="B6" s="78"/>
      <c r="C6" s="79"/>
      <c r="D6" s="79"/>
      <c r="E6" s="83"/>
    </row>
    <row r="7" spans="1:5" ht="14.25">
      <c r="A7" s="77"/>
      <c r="B7" s="78"/>
      <c r="C7" s="79"/>
      <c r="D7" s="79"/>
      <c r="E7" s="83"/>
    </row>
    <row r="8" spans="1:5" ht="17.25" customHeight="1">
      <c r="A8" s="77"/>
      <c r="B8" s="79"/>
      <c r="C8" s="79"/>
      <c r="D8" s="79"/>
      <c r="E8" s="79"/>
    </row>
    <row r="9" spans="1:5" ht="0.75" customHeight="1">
      <c r="A9" s="77"/>
      <c r="B9" s="81"/>
      <c r="C9" s="79"/>
      <c r="D9" s="79"/>
      <c r="E9" s="81"/>
    </row>
    <row r="10" spans="1:6" ht="12.75" customHeight="1">
      <c r="A10" s="77"/>
      <c r="B10" s="81"/>
      <c r="C10" s="79"/>
      <c r="D10" s="79"/>
      <c r="E10" s="81"/>
      <c r="F10" s="84"/>
    </row>
    <row r="11" spans="1:6" ht="14.25" hidden="1">
      <c r="A11" s="77"/>
      <c r="B11" s="78"/>
      <c r="C11" s="79"/>
      <c r="D11" s="79"/>
      <c r="E11" s="78"/>
      <c r="F11" s="84"/>
    </row>
    <row r="12" spans="1:6" ht="14.25">
      <c r="A12" s="77"/>
      <c r="B12" s="78"/>
      <c r="C12" s="79"/>
      <c r="D12" s="79"/>
      <c r="E12" s="78"/>
      <c r="F12" s="85"/>
    </row>
    <row r="13" spans="1:6" ht="16.5" customHeight="1">
      <c r="A13" s="77"/>
      <c r="B13" s="86"/>
      <c r="C13" s="79"/>
      <c r="D13" s="79"/>
      <c r="E13" s="86"/>
      <c r="F13" s="85"/>
    </row>
    <row r="14" spans="1:5" ht="14.25" customHeight="1">
      <c r="A14" s="77"/>
      <c r="B14" s="79"/>
      <c r="C14" s="79"/>
      <c r="D14" s="79"/>
      <c r="E14" s="79"/>
    </row>
    <row r="15" spans="1:5" ht="14.25">
      <c r="A15" s="77"/>
      <c r="B15" s="87"/>
      <c r="C15" s="79"/>
      <c r="D15" s="79"/>
      <c r="E15" s="87"/>
    </row>
    <row r="16" spans="1:5" ht="14.25">
      <c r="A16" s="77"/>
      <c r="B16" s="87"/>
      <c r="C16" s="79"/>
      <c r="D16" s="79"/>
      <c r="E16" s="87"/>
    </row>
    <row r="17" spans="1:5" ht="14.25">
      <c r="A17" s="30"/>
      <c r="B17" s="34"/>
      <c r="C17" s="34"/>
      <c r="D17" s="34"/>
      <c r="E17" s="34"/>
    </row>
  </sheetData>
  <sheetProtection/>
  <mergeCells count="17">
    <mergeCell ref="A6:A7"/>
    <mergeCell ref="A9:A10"/>
    <mergeCell ref="A11:A12"/>
    <mergeCell ref="B6:B7"/>
    <mergeCell ref="B9:B10"/>
    <mergeCell ref="B11:B12"/>
    <mergeCell ref="C6:C7"/>
    <mergeCell ref="C9:C10"/>
    <mergeCell ref="C11:C12"/>
    <mergeCell ref="D6:D7"/>
    <mergeCell ref="D9:D10"/>
    <mergeCell ref="D11:D12"/>
    <mergeCell ref="E6:E7"/>
    <mergeCell ref="E9:E10"/>
    <mergeCell ref="E11:E12"/>
    <mergeCell ref="F10:F11"/>
    <mergeCell ref="F12:F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84">
      <selection activeCell="C185" sqref="C185:D188"/>
    </sheetView>
  </sheetViews>
  <sheetFormatPr defaultColWidth="9.00390625" defaultRowHeight="14.25"/>
  <cols>
    <col min="1" max="1" width="16.50390625" style="0" customWidth="1"/>
    <col min="2" max="2" width="13.00390625" style="0" customWidth="1"/>
    <col min="3" max="3" width="16.25390625" style="0" customWidth="1"/>
    <col min="4" max="4" width="18.50390625" style="0" customWidth="1"/>
    <col min="5" max="5" width="10.50390625" style="0" customWidth="1"/>
  </cols>
  <sheetData>
    <row r="1" ht="14.25">
      <c r="A1" s="28" t="s">
        <v>122</v>
      </c>
    </row>
    <row r="2" spans="1:6" ht="14.25">
      <c r="A2" s="16" t="s">
        <v>123</v>
      </c>
      <c r="B2" s="16" t="s">
        <v>124</v>
      </c>
      <c r="C2" s="16" t="s">
        <v>125</v>
      </c>
      <c r="D2" s="16" t="s">
        <v>126</v>
      </c>
      <c r="E2" s="29"/>
      <c r="F2" s="29"/>
    </row>
    <row r="3" spans="1:6" ht="14.25">
      <c r="A3" s="30" t="s">
        <v>127</v>
      </c>
      <c r="B3" s="31" t="s">
        <v>128</v>
      </c>
      <c r="C3" s="32">
        <v>10016.06</v>
      </c>
      <c r="D3" s="33">
        <v>10016.36</v>
      </c>
      <c r="E3" s="29"/>
      <c r="F3" s="29"/>
    </row>
    <row r="4" spans="1:6" ht="14.25">
      <c r="A4" s="30" t="s">
        <v>129</v>
      </c>
      <c r="B4" s="31" t="s">
        <v>128</v>
      </c>
      <c r="C4" s="32">
        <v>265390.38</v>
      </c>
      <c r="D4" s="33">
        <v>509523.49</v>
      </c>
      <c r="E4" s="29"/>
      <c r="F4" s="29"/>
    </row>
    <row r="5" spans="1:6" ht="14.25">
      <c r="A5" s="19" t="s">
        <v>130</v>
      </c>
      <c r="B5" s="34"/>
      <c r="C5" s="35">
        <v>275406.44</v>
      </c>
      <c r="D5" s="36">
        <v>519539.85</v>
      </c>
      <c r="E5" s="37" t="s">
        <v>131</v>
      </c>
      <c r="F5" s="37"/>
    </row>
    <row r="6" ht="14.25">
      <c r="A6" s="28" t="s">
        <v>132</v>
      </c>
    </row>
    <row r="7" ht="25.5">
      <c r="A7" s="38" t="s">
        <v>133</v>
      </c>
    </row>
    <row r="8" spans="1:7" ht="14.25">
      <c r="A8" s="16" t="s">
        <v>134</v>
      </c>
      <c r="B8" s="39" t="s">
        <v>125</v>
      </c>
      <c r="C8" s="39"/>
      <c r="D8" s="39"/>
      <c r="E8" s="16" t="s">
        <v>135</v>
      </c>
      <c r="F8" s="16"/>
      <c r="G8" s="16"/>
    </row>
    <row r="9" spans="1:7" ht="14.25">
      <c r="A9" s="16"/>
      <c r="B9" s="16" t="s">
        <v>136</v>
      </c>
      <c r="C9" s="16" t="s">
        <v>137</v>
      </c>
      <c r="D9" s="16" t="s">
        <v>138</v>
      </c>
      <c r="E9" s="16" t="s">
        <v>136</v>
      </c>
      <c r="F9" s="16" t="s">
        <v>137</v>
      </c>
      <c r="G9" s="16" t="s">
        <v>138</v>
      </c>
    </row>
    <row r="10" spans="1:7" ht="14.25">
      <c r="A10" s="30" t="s">
        <v>139</v>
      </c>
      <c r="B10" s="40">
        <v>12560</v>
      </c>
      <c r="C10" s="30"/>
      <c r="D10" s="40">
        <v>12560</v>
      </c>
      <c r="E10" s="41">
        <v>1250</v>
      </c>
      <c r="F10" s="34"/>
      <c r="G10" s="41">
        <v>1250</v>
      </c>
    </row>
    <row r="11" spans="1:7" ht="14.25">
      <c r="A11" s="30" t="s">
        <v>130</v>
      </c>
      <c r="B11" s="40">
        <v>12560</v>
      </c>
      <c r="C11" s="30"/>
      <c r="D11" s="40">
        <v>12560</v>
      </c>
      <c r="E11" s="41">
        <v>1250</v>
      </c>
      <c r="F11" s="34"/>
      <c r="G11" s="41">
        <v>1250</v>
      </c>
    </row>
    <row r="12" ht="17.25" customHeight="1">
      <c r="A12" s="38" t="s">
        <v>140</v>
      </c>
    </row>
    <row r="13" spans="1:8" ht="22.5" customHeight="1">
      <c r="A13" s="16" t="s">
        <v>141</v>
      </c>
      <c r="B13" s="16"/>
      <c r="C13" s="16" t="s">
        <v>142</v>
      </c>
      <c r="D13" s="16"/>
      <c r="E13" s="16" t="s">
        <v>143</v>
      </c>
      <c r="F13" s="16"/>
      <c r="G13" s="16" t="s">
        <v>144</v>
      </c>
      <c r="H13" s="16" t="s">
        <v>145</v>
      </c>
    </row>
    <row r="14" spans="1:8" ht="22.5">
      <c r="A14" s="16"/>
      <c r="B14" s="16"/>
      <c r="C14" s="16" t="s">
        <v>136</v>
      </c>
      <c r="D14" s="16" t="s">
        <v>146</v>
      </c>
      <c r="E14" s="16" t="s">
        <v>136</v>
      </c>
      <c r="F14" s="16" t="s">
        <v>146</v>
      </c>
      <c r="G14" s="16"/>
      <c r="H14" s="16"/>
    </row>
    <row r="15" spans="1:8" ht="17.25" customHeight="1">
      <c r="A15" s="42" t="s">
        <v>147</v>
      </c>
      <c r="B15" s="42"/>
      <c r="C15" s="41">
        <v>1250</v>
      </c>
      <c r="D15" s="34"/>
      <c r="E15" s="41">
        <v>1250</v>
      </c>
      <c r="F15" s="43"/>
      <c r="G15" s="43" t="s">
        <v>148</v>
      </c>
      <c r="H15" s="43"/>
    </row>
    <row r="16" spans="1:8" ht="14.25">
      <c r="A16" s="42" t="s">
        <v>149</v>
      </c>
      <c r="B16" s="42"/>
      <c r="C16" s="44">
        <v>30810</v>
      </c>
      <c r="D16" s="43"/>
      <c r="E16" s="44">
        <v>10797</v>
      </c>
      <c r="F16" s="43"/>
      <c r="G16" s="43" t="s">
        <v>150</v>
      </c>
      <c r="H16" s="43" t="s">
        <v>150</v>
      </c>
    </row>
    <row r="17" ht="14.25">
      <c r="A17" s="28" t="s">
        <v>151</v>
      </c>
    </row>
    <row r="18" ht="22.5" customHeight="1">
      <c r="A18" s="38" t="s">
        <v>152</v>
      </c>
    </row>
    <row r="19" spans="1:7" ht="14.25">
      <c r="A19" s="16" t="s">
        <v>134</v>
      </c>
      <c r="B19" s="39" t="s">
        <v>125</v>
      </c>
      <c r="C19" s="39"/>
      <c r="D19" s="39"/>
      <c r="E19" s="16" t="s">
        <v>135</v>
      </c>
      <c r="F19" s="16"/>
      <c r="G19" s="16"/>
    </row>
    <row r="20" spans="1:7" ht="14.25">
      <c r="A20" s="16"/>
      <c r="B20" s="16" t="s">
        <v>136</v>
      </c>
      <c r="C20" s="16" t="s">
        <v>137</v>
      </c>
      <c r="D20" s="16" t="s">
        <v>138</v>
      </c>
      <c r="E20" s="16" t="s">
        <v>136</v>
      </c>
      <c r="F20" s="16" t="s">
        <v>137</v>
      </c>
      <c r="G20" s="16" t="s">
        <v>138</v>
      </c>
    </row>
    <row r="21" spans="1:7" ht="14.25">
      <c r="A21" s="30" t="s">
        <v>153</v>
      </c>
      <c r="B21" s="40">
        <v>18250</v>
      </c>
      <c r="C21" s="34"/>
      <c r="D21" s="40">
        <v>18250</v>
      </c>
      <c r="E21" s="40">
        <v>9547</v>
      </c>
      <c r="F21" s="34"/>
      <c r="G21" s="40">
        <v>9547</v>
      </c>
    </row>
    <row r="22" spans="1:7" ht="0.75" customHeight="1">
      <c r="A22" s="30"/>
      <c r="B22" s="40"/>
      <c r="C22" s="34"/>
      <c r="D22" s="40"/>
      <c r="E22" s="40"/>
      <c r="F22" s="34"/>
      <c r="G22" s="40"/>
    </row>
    <row r="23" spans="1:7" ht="14.25">
      <c r="A23" s="19" t="s">
        <v>130</v>
      </c>
      <c r="B23" s="40">
        <v>18250</v>
      </c>
      <c r="C23" s="34"/>
      <c r="D23" s="40">
        <v>18250</v>
      </c>
      <c r="E23" s="45">
        <v>10797</v>
      </c>
      <c r="F23" s="34"/>
      <c r="G23" s="45">
        <v>10797</v>
      </c>
    </row>
    <row r="24" ht="25.5">
      <c r="A24" s="38" t="s">
        <v>140</v>
      </c>
    </row>
    <row r="25" spans="1:8" ht="22.5" customHeight="1">
      <c r="A25" s="16" t="s">
        <v>141</v>
      </c>
      <c r="B25" s="16"/>
      <c r="C25" s="16" t="s">
        <v>142</v>
      </c>
      <c r="D25" s="16"/>
      <c r="E25" s="16" t="s">
        <v>143</v>
      </c>
      <c r="F25" s="16"/>
      <c r="G25" s="16" t="s">
        <v>144</v>
      </c>
      <c r="H25" s="16" t="s">
        <v>145</v>
      </c>
    </row>
    <row r="26" spans="1:8" ht="22.5">
      <c r="A26" s="16"/>
      <c r="B26" s="16"/>
      <c r="C26" s="16" t="s">
        <v>136</v>
      </c>
      <c r="D26" s="16" t="s">
        <v>146</v>
      </c>
      <c r="E26" s="16" t="s">
        <v>136</v>
      </c>
      <c r="F26" s="16" t="s">
        <v>146</v>
      </c>
      <c r="G26" s="16"/>
      <c r="H26" s="16"/>
    </row>
    <row r="27" spans="1:8" ht="14.25">
      <c r="A27" s="43" t="s">
        <v>154</v>
      </c>
      <c r="B27" s="43"/>
      <c r="C27" s="46">
        <v>2000</v>
      </c>
      <c r="D27" s="42"/>
      <c r="E27" s="46">
        <v>2000</v>
      </c>
      <c r="F27" s="43"/>
      <c r="G27" s="43" t="s">
        <v>155</v>
      </c>
      <c r="H27" s="43"/>
    </row>
    <row r="28" spans="1:8" ht="14.25">
      <c r="A28" s="43" t="s">
        <v>156</v>
      </c>
      <c r="B28" s="43"/>
      <c r="C28" s="46">
        <v>2000</v>
      </c>
      <c r="D28" s="43"/>
      <c r="E28" s="46">
        <v>2000</v>
      </c>
      <c r="F28" s="43"/>
      <c r="G28" s="43"/>
      <c r="H28" s="43"/>
    </row>
    <row r="29" spans="1:8" ht="14.25">
      <c r="A29" s="43" t="s">
        <v>157</v>
      </c>
      <c r="B29" s="43"/>
      <c r="C29" s="46">
        <v>4200</v>
      </c>
      <c r="D29" s="43"/>
      <c r="E29" s="46">
        <v>4200</v>
      </c>
      <c r="F29" s="43"/>
      <c r="G29" s="43"/>
      <c r="H29" s="43"/>
    </row>
    <row r="30" spans="1:8" ht="14.25">
      <c r="A30" s="43" t="s">
        <v>158</v>
      </c>
      <c r="B30" s="43" t="s">
        <v>26</v>
      </c>
      <c r="C30" s="47">
        <v>10050</v>
      </c>
      <c r="D30" s="43"/>
      <c r="E30" s="48">
        <v>1347</v>
      </c>
      <c r="F30" s="43"/>
      <c r="G30" s="43"/>
      <c r="H30" s="43"/>
    </row>
    <row r="31" spans="1:8" ht="14.25">
      <c r="A31" s="42" t="s">
        <v>149</v>
      </c>
      <c r="B31" s="42"/>
      <c r="C31" s="49">
        <v>18250</v>
      </c>
      <c r="D31" s="43"/>
      <c r="E31" s="49">
        <v>9547</v>
      </c>
      <c r="F31" s="43"/>
      <c r="G31" s="43" t="s">
        <v>150</v>
      </c>
      <c r="H31" s="43" t="s">
        <v>150</v>
      </c>
    </row>
    <row r="32" spans="1:8" ht="6" customHeight="1">
      <c r="A32" s="42"/>
      <c r="B32" s="42"/>
      <c r="C32" s="49"/>
      <c r="D32" s="43"/>
      <c r="E32" s="49"/>
      <c r="F32" s="43"/>
      <c r="G32" s="43"/>
      <c r="H32" s="43"/>
    </row>
    <row r="33" ht="18.75" customHeight="1">
      <c r="A33" s="28" t="s">
        <v>159</v>
      </c>
    </row>
    <row r="34" ht="18" customHeight="1">
      <c r="A34" s="38" t="s">
        <v>160</v>
      </c>
    </row>
    <row r="35" spans="1:5" ht="17.25" customHeight="1">
      <c r="A35" s="16" t="s">
        <v>161</v>
      </c>
      <c r="B35" s="16" t="s">
        <v>125</v>
      </c>
      <c r="C35" s="16" t="s">
        <v>162</v>
      </c>
      <c r="D35" s="16" t="s">
        <v>163</v>
      </c>
      <c r="E35" s="16" t="s">
        <v>135</v>
      </c>
    </row>
    <row r="36" spans="1:5" ht="14.25">
      <c r="A36" s="50" t="s">
        <v>164</v>
      </c>
      <c r="B36" s="50"/>
      <c r="C36" s="50"/>
      <c r="D36" s="50"/>
      <c r="E36" s="50"/>
    </row>
    <row r="37" spans="1:5" ht="14.25">
      <c r="A37" s="50" t="s">
        <v>165</v>
      </c>
      <c r="B37" s="50"/>
      <c r="C37" s="50"/>
      <c r="D37" s="50"/>
      <c r="E37" s="50"/>
    </row>
    <row r="38" spans="1:5" ht="14.25">
      <c r="A38" s="50" t="s">
        <v>166</v>
      </c>
      <c r="B38" s="50"/>
      <c r="C38" s="50"/>
      <c r="D38" s="50"/>
      <c r="E38" s="50"/>
    </row>
    <row r="39" spans="1:5" ht="14.25">
      <c r="A39" s="50" t="s">
        <v>167</v>
      </c>
      <c r="B39" s="51">
        <v>1790</v>
      </c>
      <c r="C39" s="50"/>
      <c r="D39" s="50"/>
      <c r="E39" s="51">
        <v>1790</v>
      </c>
    </row>
    <row r="40" spans="1:5" ht="14.25">
      <c r="A40" s="8" t="s">
        <v>130</v>
      </c>
      <c r="B40" s="51">
        <v>1790</v>
      </c>
      <c r="C40" s="50"/>
      <c r="D40" s="50"/>
      <c r="E40" s="51">
        <v>1790</v>
      </c>
    </row>
    <row r="41" ht="19.5" customHeight="1">
      <c r="A41" s="52" t="s">
        <v>168</v>
      </c>
    </row>
    <row r="42" ht="18.75" customHeight="1">
      <c r="A42" s="38" t="s">
        <v>169</v>
      </c>
    </row>
    <row r="43" spans="1:6" ht="19.5" customHeight="1">
      <c r="A43" s="53" t="s">
        <v>170</v>
      </c>
      <c r="B43" s="53" t="s">
        <v>125</v>
      </c>
      <c r="C43" s="53" t="s">
        <v>171</v>
      </c>
      <c r="D43" s="53" t="s">
        <v>172</v>
      </c>
      <c r="E43" s="53" t="s">
        <v>135</v>
      </c>
      <c r="F43" s="29"/>
    </row>
    <row r="44" spans="1:6" ht="15" customHeight="1">
      <c r="A44" s="30" t="s">
        <v>173</v>
      </c>
      <c r="B44" s="40">
        <v>267713.88</v>
      </c>
      <c r="C44" s="34"/>
      <c r="D44" s="34"/>
      <c r="E44" s="40">
        <v>267713.88</v>
      </c>
      <c r="F44" s="29"/>
    </row>
    <row r="45" spans="1:6" ht="13.5" customHeight="1">
      <c r="A45" s="30"/>
      <c r="B45" s="40"/>
      <c r="C45" s="34"/>
      <c r="D45" s="34"/>
      <c r="E45" s="40"/>
      <c r="F45" s="29"/>
    </row>
    <row r="46" spans="1:6" ht="18" customHeight="1">
      <c r="A46" s="30" t="s">
        <v>174</v>
      </c>
      <c r="B46" s="34"/>
      <c r="C46" s="34"/>
      <c r="D46" s="34"/>
      <c r="E46" s="34"/>
      <c r="F46" s="29"/>
    </row>
    <row r="47" spans="1:6" ht="14.25" customHeight="1">
      <c r="A47" s="30" t="s">
        <v>175</v>
      </c>
      <c r="B47" s="33">
        <v>66249.88</v>
      </c>
      <c r="C47" s="34"/>
      <c r="D47" s="34"/>
      <c r="E47" s="33">
        <v>66249.88</v>
      </c>
      <c r="F47" s="54"/>
    </row>
    <row r="48" spans="1:6" ht="14.25">
      <c r="A48" s="30" t="s">
        <v>176</v>
      </c>
      <c r="B48" s="40">
        <v>201464</v>
      </c>
      <c r="C48" s="34"/>
      <c r="D48" s="34"/>
      <c r="E48" s="40">
        <v>201464</v>
      </c>
      <c r="F48" s="29"/>
    </row>
    <row r="49" spans="1:6" ht="14.25" customHeight="1">
      <c r="A49" s="30" t="s">
        <v>177</v>
      </c>
      <c r="B49" s="40">
        <v>209718.14</v>
      </c>
      <c r="C49" s="34"/>
      <c r="D49" s="34"/>
      <c r="E49" s="55">
        <v>229324.36</v>
      </c>
      <c r="F49" s="29"/>
    </row>
    <row r="50" spans="1:6" ht="20.25" customHeight="1">
      <c r="A50" s="30" t="s">
        <v>174</v>
      </c>
      <c r="B50" s="34"/>
      <c r="C50" s="34"/>
      <c r="D50" s="34"/>
      <c r="E50" s="34"/>
      <c r="F50" s="29"/>
    </row>
    <row r="51" spans="1:6" ht="14.25" customHeight="1">
      <c r="A51" s="30" t="s">
        <v>175</v>
      </c>
      <c r="B51" s="33">
        <v>41999.36</v>
      </c>
      <c r="C51" s="34"/>
      <c r="D51" s="34"/>
      <c r="E51" s="33">
        <v>48006.76</v>
      </c>
      <c r="F51" s="29"/>
    </row>
    <row r="52" spans="1:6" ht="14.25" customHeight="1">
      <c r="A52" s="30" t="s">
        <v>176</v>
      </c>
      <c r="B52" s="40">
        <v>167718.78</v>
      </c>
      <c r="C52" s="34"/>
      <c r="D52" s="34"/>
      <c r="E52" s="40">
        <v>167718.78</v>
      </c>
      <c r="F52" s="29"/>
    </row>
    <row r="53" spans="1:6" ht="22.5">
      <c r="A53" s="30" t="s">
        <v>178</v>
      </c>
      <c r="B53" s="45">
        <v>57995.74</v>
      </c>
      <c r="C53" s="34"/>
      <c r="D53" s="34"/>
      <c r="E53" s="45">
        <v>38389.52</v>
      </c>
      <c r="F53" s="29"/>
    </row>
    <row r="54" spans="1:6" ht="14.25">
      <c r="A54" s="30" t="s">
        <v>174</v>
      </c>
      <c r="B54" s="34"/>
      <c r="C54" s="34"/>
      <c r="D54" s="34"/>
      <c r="E54" s="34"/>
      <c r="F54" s="29"/>
    </row>
    <row r="55" spans="1:6" ht="14.25">
      <c r="A55" s="30" t="s">
        <v>175</v>
      </c>
      <c r="B55" s="41">
        <v>24250.52</v>
      </c>
      <c r="C55" s="34"/>
      <c r="D55" s="34"/>
      <c r="E55" s="41">
        <v>18243.12</v>
      </c>
      <c r="F55" s="29"/>
    </row>
    <row r="56" spans="1:6" ht="14.25">
      <c r="A56" s="30" t="s">
        <v>176</v>
      </c>
      <c r="B56" s="56">
        <v>33745.22</v>
      </c>
      <c r="C56" s="34"/>
      <c r="D56" s="34"/>
      <c r="E56" s="56">
        <v>20146.4</v>
      </c>
      <c r="F56" s="29"/>
    </row>
    <row r="57" ht="25.5">
      <c r="A57" s="38" t="s">
        <v>179</v>
      </c>
    </row>
    <row r="58" spans="1:7" ht="14.25">
      <c r="A58" s="53" t="s">
        <v>180</v>
      </c>
      <c r="B58" s="57" t="s">
        <v>181</v>
      </c>
      <c r="C58" s="57"/>
      <c r="D58" s="57"/>
      <c r="E58" s="57" t="s">
        <v>182</v>
      </c>
      <c r="F58" s="57"/>
      <c r="G58" s="57"/>
    </row>
    <row r="59" spans="1:7" ht="14.25">
      <c r="A59" s="53"/>
      <c r="B59" s="57" t="s">
        <v>183</v>
      </c>
      <c r="C59" s="57" t="s">
        <v>184</v>
      </c>
      <c r="D59" s="57" t="s">
        <v>138</v>
      </c>
      <c r="E59" s="57" t="s">
        <v>183</v>
      </c>
      <c r="F59" s="57" t="s">
        <v>184</v>
      </c>
      <c r="G59" s="57" t="s">
        <v>138</v>
      </c>
    </row>
    <row r="60" spans="1:7" ht="14.25">
      <c r="A60" s="50" t="s">
        <v>185</v>
      </c>
      <c r="B60" s="44">
        <v>267713.88</v>
      </c>
      <c r="C60" s="44">
        <v>209718.14</v>
      </c>
      <c r="D60" s="44">
        <v>57995.74</v>
      </c>
      <c r="E60" s="44">
        <v>267713.88</v>
      </c>
      <c r="F60" s="44">
        <v>229324.36</v>
      </c>
      <c r="G60" s="44">
        <v>38389.52</v>
      </c>
    </row>
    <row r="61" spans="1:7" ht="14.25">
      <c r="A61" s="8" t="s">
        <v>149</v>
      </c>
      <c r="B61" s="44">
        <v>267713.88</v>
      </c>
      <c r="C61" s="44">
        <v>209718.14</v>
      </c>
      <c r="D61" s="44">
        <v>57995.74</v>
      </c>
      <c r="E61" s="44">
        <v>267713.88</v>
      </c>
      <c r="F61" s="44">
        <v>229324.36</v>
      </c>
      <c r="G61" s="44">
        <v>38389.52</v>
      </c>
    </row>
    <row r="62" ht="14.25">
      <c r="A62" s="52" t="s">
        <v>186</v>
      </c>
    </row>
    <row r="63" spans="1:5" ht="14.25">
      <c r="A63" s="57" t="s">
        <v>170</v>
      </c>
      <c r="B63" s="57" t="s">
        <v>125</v>
      </c>
      <c r="C63" s="57" t="s">
        <v>162</v>
      </c>
      <c r="D63" s="57" t="s">
        <v>163</v>
      </c>
      <c r="E63" s="57" t="s">
        <v>135</v>
      </c>
    </row>
    <row r="64" spans="1:5" ht="14.25">
      <c r="A64" s="58" t="s">
        <v>187</v>
      </c>
      <c r="B64" s="59">
        <v>25000</v>
      </c>
      <c r="C64" s="50"/>
      <c r="D64" s="50"/>
      <c r="E64" s="59">
        <v>25000</v>
      </c>
    </row>
    <row r="65" spans="1:5" ht="14.25">
      <c r="A65" s="58" t="s">
        <v>188</v>
      </c>
      <c r="B65" s="59">
        <v>22998</v>
      </c>
      <c r="C65" s="50"/>
      <c r="D65" s="50"/>
      <c r="E65" s="59">
        <v>22998</v>
      </c>
    </row>
    <row r="66" spans="1:5" ht="14.25">
      <c r="A66" s="58" t="s">
        <v>189</v>
      </c>
      <c r="B66" s="59">
        <v>205628</v>
      </c>
      <c r="C66" s="50"/>
      <c r="D66" s="50"/>
      <c r="E66" s="59">
        <v>195128</v>
      </c>
    </row>
    <row r="67" spans="1:5" ht="14.25">
      <c r="A67" s="58" t="s">
        <v>190</v>
      </c>
      <c r="B67" s="59">
        <v>127883</v>
      </c>
      <c r="C67" s="50"/>
      <c r="D67" s="50"/>
      <c r="E67" s="59">
        <v>127883</v>
      </c>
    </row>
    <row r="68" spans="1:5" ht="14.25">
      <c r="A68" s="58" t="s">
        <v>191</v>
      </c>
      <c r="B68" s="59"/>
      <c r="C68" s="50"/>
      <c r="D68" s="50"/>
      <c r="E68" s="60">
        <v>127510</v>
      </c>
    </row>
    <row r="69" spans="1:5" ht="14.25">
      <c r="A69" s="61" t="s">
        <v>192</v>
      </c>
      <c r="B69" s="59"/>
      <c r="C69" s="50"/>
      <c r="D69" s="50"/>
      <c r="E69" s="62">
        <v>88691</v>
      </c>
    </row>
    <row r="70" spans="1:5" ht="14.25">
      <c r="A70" s="50" t="s">
        <v>130</v>
      </c>
      <c r="B70" s="59">
        <f>SUM(B64:B69)</f>
        <v>381509</v>
      </c>
      <c r="C70" s="59"/>
      <c r="D70" s="59"/>
      <c r="E70" s="63">
        <f>SUM(E64:E69)</f>
        <v>587210</v>
      </c>
    </row>
    <row r="71" ht="14.25">
      <c r="A71" s="52"/>
    </row>
    <row r="72" ht="14.25">
      <c r="A72" s="52" t="s">
        <v>193</v>
      </c>
    </row>
    <row r="73" spans="1:5" ht="14.25">
      <c r="A73" s="57" t="s">
        <v>170</v>
      </c>
      <c r="B73" s="57" t="s">
        <v>125</v>
      </c>
      <c r="C73" s="57" t="s">
        <v>162</v>
      </c>
      <c r="D73" s="57" t="s">
        <v>163</v>
      </c>
      <c r="E73" s="57" t="s">
        <v>135</v>
      </c>
    </row>
    <row r="74" spans="1:5" ht="14.25">
      <c r="A74" s="58" t="s">
        <v>194</v>
      </c>
      <c r="B74" s="49">
        <v>60178.67</v>
      </c>
      <c r="C74" s="50"/>
      <c r="D74" s="50"/>
      <c r="E74" s="49">
        <v>60178.67</v>
      </c>
    </row>
    <row r="75" spans="1:5" ht="14.25">
      <c r="A75" s="50" t="s">
        <v>130</v>
      </c>
      <c r="B75" s="49">
        <v>60178.67</v>
      </c>
      <c r="C75" s="50"/>
      <c r="D75" s="50"/>
      <c r="E75" s="49">
        <v>60178.67</v>
      </c>
    </row>
    <row r="76" spans="1:5" ht="14.25">
      <c r="A76" s="50"/>
      <c r="B76" s="49"/>
      <c r="C76" s="50"/>
      <c r="D76" s="50"/>
      <c r="E76" s="49"/>
    </row>
    <row r="77" ht="14.25">
      <c r="A77" s="52" t="s">
        <v>195</v>
      </c>
    </row>
    <row r="78" spans="1:5" ht="14.25">
      <c r="A78" s="57" t="s">
        <v>196</v>
      </c>
      <c r="B78" s="57" t="s">
        <v>125</v>
      </c>
      <c r="C78" s="57" t="s">
        <v>162</v>
      </c>
      <c r="D78" s="57" t="s">
        <v>197</v>
      </c>
      <c r="E78" s="57" t="s">
        <v>135</v>
      </c>
    </row>
    <row r="79" spans="1:5" ht="22.5">
      <c r="A79" s="50" t="s">
        <v>198</v>
      </c>
      <c r="B79" s="50"/>
      <c r="C79" s="50"/>
      <c r="D79" s="50"/>
      <c r="E79" s="50"/>
    </row>
    <row r="80" spans="1:5" ht="14.25">
      <c r="A80" s="50" t="s">
        <v>199</v>
      </c>
      <c r="B80" s="50"/>
      <c r="C80" s="50"/>
      <c r="D80" s="50"/>
      <c r="E80" s="50"/>
    </row>
    <row r="81" spans="1:5" ht="14.25">
      <c r="A81" s="50" t="s">
        <v>200</v>
      </c>
      <c r="B81" s="50"/>
      <c r="C81" s="50"/>
      <c r="D81" s="50"/>
      <c r="E81" s="50"/>
    </row>
    <row r="82" spans="1:5" ht="14.25">
      <c r="A82" s="50" t="s">
        <v>201</v>
      </c>
      <c r="B82" s="50"/>
      <c r="C82" s="50"/>
      <c r="D82" s="50"/>
      <c r="E82" s="50"/>
    </row>
    <row r="83" spans="1:5" ht="14.25">
      <c r="A83" s="50" t="s">
        <v>202</v>
      </c>
      <c r="B83" s="50"/>
      <c r="C83" s="50"/>
      <c r="D83" s="50"/>
      <c r="E83" s="50"/>
    </row>
    <row r="84" spans="1:5" ht="14.25">
      <c r="A84" s="50" t="s">
        <v>203</v>
      </c>
      <c r="B84" s="50"/>
      <c r="C84" s="50"/>
      <c r="D84" s="50"/>
      <c r="E84" s="50"/>
    </row>
    <row r="85" spans="1:5" ht="14.25">
      <c r="A85" s="50" t="s">
        <v>204</v>
      </c>
      <c r="B85" s="50"/>
      <c r="C85" s="50"/>
      <c r="D85" s="50"/>
      <c r="E85" s="50"/>
    </row>
    <row r="86" spans="1:5" ht="14.25">
      <c r="A86" s="50" t="s">
        <v>205</v>
      </c>
      <c r="B86" s="50"/>
      <c r="C86" s="50"/>
      <c r="D86" s="50"/>
      <c r="E86" s="50"/>
    </row>
    <row r="87" spans="1:5" ht="14.25">
      <c r="A87" s="50" t="s">
        <v>206</v>
      </c>
      <c r="B87" s="50"/>
      <c r="C87" s="50"/>
      <c r="D87" s="50"/>
      <c r="E87" s="50"/>
    </row>
    <row r="88" spans="1:5" ht="14.25">
      <c r="A88" s="50" t="s">
        <v>207</v>
      </c>
      <c r="B88" s="50"/>
      <c r="C88" s="50"/>
      <c r="D88" s="50"/>
      <c r="E88" s="50"/>
    </row>
    <row r="89" spans="1:5" ht="22.5">
      <c r="A89" s="50" t="s">
        <v>208</v>
      </c>
      <c r="B89" s="50"/>
      <c r="C89" s="50"/>
      <c r="D89" s="50"/>
      <c r="E89" s="50"/>
    </row>
    <row r="90" spans="1:5" ht="14.25">
      <c r="A90" s="50" t="s">
        <v>209</v>
      </c>
      <c r="B90" s="50"/>
      <c r="C90" s="50"/>
      <c r="D90" s="50"/>
      <c r="E90" s="50"/>
    </row>
    <row r="91" spans="1:5" ht="14.25">
      <c r="A91" s="50" t="s">
        <v>210</v>
      </c>
      <c r="B91" s="50"/>
      <c r="C91" s="50"/>
      <c r="D91" s="50"/>
      <c r="E91" s="50"/>
    </row>
    <row r="92" spans="1:5" ht="14.25">
      <c r="A92" s="8" t="s">
        <v>211</v>
      </c>
      <c r="B92" s="50"/>
      <c r="C92" s="50"/>
      <c r="D92" s="50"/>
      <c r="E92" s="50"/>
    </row>
    <row r="93" ht="14.25">
      <c r="A93" s="52"/>
    </row>
    <row r="94" ht="14.25">
      <c r="A94" s="52" t="s">
        <v>212</v>
      </c>
    </row>
    <row r="95" spans="1:4" ht="14.25">
      <c r="A95" s="57" t="s">
        <v>213</v>
      </c>
      <c r="B95" s="57" t="s">
        <v>125</v>
      </c>
      <c r="C95" s="57" t="s">
        <v>135</v>
      </c>
      <c r="D95" s="57" t="s">
        <v>214</v>
      </c>
    </row>
    <row r="96" spans="1:4" ht="14.25">
      <c r="A96" s="50" t="s">
        <v>215</v>
      </c>
      <c r="B96" s="50"/>
      <c r="C96" s="50"/>
      <c r="D96" s="50"/>
    </row>
    <row r="97" spans="1:4" ht="14.25">
      <c r="A97" s="50" t="s">
        <v>216</v>
      </c>
      <c r="B97" s="50"/>
      <c r="C97" s="50"/>
      <c r="D97" s="50"/>
    </row>
    <row r="98" spans="1:4" ht="14.25">
      <c r="A98" s="50" t="s">
        <v>217</v>
      </c>
      <c r="B98" s="50"/>
      <c r="C98" s="50"/>
      <c r="D98" s="50"/>
    </row>
    <row r="99" spans="1:4" ht="14.25">
      <c r="A99" s="50" t="s">
        <v>218</v>
      </c>
      <c r="B99" s="50"/>
      <c r="C99" s="50"/>
      <c r="D99" s="50"/>
    </row>
    <row r="100" spans="1:4" ht="14.25">
      <c r="A100" s="50" t="s">
        <v>219</v>
      </c>
      <c r="B100" s="50"/>
      <c r="C100" s="50"/>
      <c r="D100" s="50"/>
    </row>
    <row r="101" spans="1:4" ht="14.25">
      <c r="A101" s="50" t="s">
        <v>220</v>
      </c>
      <c r="B101" s="50"/>
      <c r="C101" s="50"/>
      <c r="D101" s="50"/>
    </row>
    <row r="102" spans="1:4" ht="14.25">
      <c r="A102" s="50" t="s">
        <v>221</v>
      </c>
      <c r="B102" s="50"/>
      <c r="C102" s="50"/>
      <c r="D102" s="50"/>
    </row>
    <row r="103" spans="1:4" ht="14.25">
      <c r="A103" s="50" t="s">
        <v>222</v>
      </c>
      <c r="B103" s="50"/>
      <c r="C103" s="50"/>
      <c r="D103" s="50"/>
    </row>
    <row r="104" spans="1:4" ht="14.25">
      <c r="A104" s="50" t="s">
        <v>223</v>
      </c>
      <c r="B104" s="50"/>
      <c r="C104" s="50"/>
      <c r="D104" s="50"/>
    </row>
    <row r="105" spans="1:4" ht="22.5">
      <c r="A105" s="50" t="s">
        <v>224</v>
      </c>
      <c r="B105" s="50"/>
      <c r="C105" s="50"/>
      <c r="D105" s="50"/>
    </row>
    <row r="106" spans="1:4" ht="14.25">
      <c r="A106" s="50" t="s">
        <v>225</v>
      </c>
      <c r="B106" s="50"/>
      <c r="C106" s="50"/>
      <c r="D106" s="50"/>
    </row>
    <row r="107" spans="1:4" ht="14.25">
      <c r="A107" s="50" t="s">
        <v>226</v>
      </c>
      <c r="B107" s="50"/>
      <c r="C107" s="50"/>
      <c r="D107" s="50"/>
    </row>
    <row r="108" ht="14.25">
      <c r="A108" s="52"/>
    </row>
    <row r="109" ht="14.25">
      <c r="A109" s="52" t="s">
        <v>227</v>
      </c>
    </row>
    <row r="110" spans="1:5" ht="14.25">
      <c r="A110" s="57" t="s">
        <v>228</v>
      </c>
      <c r="B110" s="57" t="s">
        <v>181</v>
      </c>
      <c r="C110" s="57" t="s">
        <v>229</v>
      </c>
      <c r="D110" s="57" t="s">
        <v>230</v>
      </c>
      <c r="E110" s="57" t="s">
        <v>182</v>
      </c>
    </row>
    <row r="111" spans="1:5" ht="14.25">
      <c r="A111" s="64" t="s">
        <v>231</v>
      </c>
      <c r="B111" s="65" t="s">
        <v>26</v>
      </c>
      <c r="C111" s="65"/>
      <c r="D111" s="65"/>
      <c r="E111" s="65" t="s">
        <v>26</v>
      </c>
    </row>
    <row r="112" spans="1:5" ht="14.25">
      <c r="A112" s="64" t="s">
        <v>232</v>
      </c>
      <c r="B112" s="65"/>
      <c r="C112" s="65"/>
      <c r="D112" s="65"/>
      <c r="E112" s="65"/>
    </row>
    <row r="113" spans="1:5" ht="14.25">
      <c r="A113" s="66" t="s">
        <v>233</v>
      </c>
      <c r="B113" s="65" t="s">
        <v>26</v>
      </c>
      <c r="C113" s="65" t="s">
        <v>26</v>
      </c>
      <c r="D113" s="65"/>
      <c r="E113" s="65" t="s">
        <v>26</v>
      </c>
    </row>
    <row r="114" ht="25.5">
      <c r="A114" s="67" t="s">
        <v>234</v>
      </c>
    </row>
    <row r="115" ht="14.25">
      <c r="A115" s="67"/>
    </row>
    <row r="116" ht="14.25">
      <c r="A116" s="52" t="s">
        <v>235</v>
      </c>
    </row>
    <row r="117" spans="1:3" ht="14.25">
      <c r="A117" s="53" t="s">
        <v>170</v>
      </c>
      <c r="B117" s="53" t="s">
        <v>236</v>
      </c>
      <c r="C117" s="53" t="s">
        <v>237</v>
      </c>
    </row>
    <row r="118" spans="1:3" ht="14.25">
      <c r="A118" s="19" t="s">
        <v>238</v>
      </c>
      <c r="B118" s="19"/>
      <c r="C118" s="19"/>
    </row>
    <row r="119" spans="1:3" ht="14.25">
      <c r="A119" s="19" t="s">
        <v>239</v>
      </c>
      <c r="B119" s="19"/>
      <c r="C119" s="19"/>
    </row>
    <row r="120" spans="1:3" ht="14.25">
      <c r="A120" s="19" t="s">
        <v>240</v>
      </c>
      <c r="B120" s="19"/>
      <c r="C120" s="19"/>
    </row>
    <row r="121" spans="1:3" ht="14.25">
      <c r="A121" s="19" t="s">
        <v>241</v>
      </c>
      <c r="B121" s="19"/>
      <c r="C121" s="19"/>
    </row>
    <row r="122" spans="1:3" ht="14.25">
      <c r="A122" s="50" t="s">
        <v>225</v>
      </c>
      <c r="B122" s="50"/>
      <c r="C122" s="50"/>
    </row>
    <row r="123" spans="1:3" ht="14.25">
      <c r="A123" s="8" t="s">
        <v>130</v>
      </c>
      <c r="B123" s="50"/>
      <c r="C123" s="50"/>
    </row>
    <row r="124" ht="14.25">
      <c r="A124" s="52"/>
    </row>
    <row r="125" ht="14.25">
      <c r="A125" s="52" t="s">
        <v>242</v>
      </c>
    </row>
    <row r="126" spans="1:3" ht="14.25">
      <c r="A126" s="57" t="s">
        <v>243</v>
      </c>
      <c r="B126" s="57" t="s">
        <v>236</v>
      </c>
      <c r="C126" s="57" t="s">
        <v>237</v>
      </c>
    </row>
    <row r="127" spans="1:3" ht="14.25">
      <c r="A127" s="50" t="s">
        <v>244</v>
      </c>
      <c r="B127" s="50"/>
      <c r="C127" s="50"/>
    </row>
    <row r="128" spans="1:3" ht="14.25">
      <c r="A128" s="50" t="s">
        <v>225</v>
      </c>
      <c r="B128" s="50"/>
      <c r="C128" s="50"/>
    </row>
    <row r="129" spans="1:3" ht="14.25">
      <c r="A129" s="50" t="s">
        <v>245</v>
      </c>
      <c r="B129" s="50"/>
      <c r="C129" s="50"/>
    </row>
    <row r="130" spans="1:3" ht="14.25">
      <c r="A130" s="50" t="s">
        <v>225</v>
      </c>
      <c r="B130" s="50"/>
      <c r="C130" s="50"/>
    </row>
    <row r="131" spans="1:3" ht="14.25">
      <c r="A131" s="50">
        <v>3</v>
      </c>
      <c r="B131" s="50"/>
      <c r="C131" s="50"/>
    </row>
    <row r="132" spans="1:3" ht="14.25">
      <c r="A132" s="50" t="s">
        <v>225</v>
      </c>
      <c r="B132" s="50"/>
      <c r="C132" s="50"/>
    </row>
    <row r="133" spans="1:3" ht="22.5">
      <c r="A133" s="50" t="s">
        <v>246</v>
      </c>
      <c r="B133" s="50"/>
      <c r="C133" s="50"/>
    </row>
    <row r="134" spans="1:3" ht="14.25">
      <c r="A134" s="50" t="s">
        <v>247</v>
      </c>
      <c r="B134" s="50"/>
      <c r="C134" s="50"/>
    </row>
    <row r="135" spans="1:3" ht="14.25">
      <c r="A135" s="50" t="s">
        <v>248</v>
      </c>
      <c r="B135" s="50"/>
      <c r="C135" s="50"/>
    </row>
    <row r="136" spans="1:3" ht="14.25">
      <c r="A136" s="50" t="s">
        <v>249</v>
      </c>
      <c r="B136" s="50"/>
      <c r="C136" s="50"/>
    </row>
    <row r="137" spans="1:3" ht="14.25">
      <c r="A137" s="50" t="s">
        <v>250</v>
      </c>
      <c r="B137" s="50"/>
      <c r="C137" s="50"/>
    </row>
    <row r="138" spans="1:3" ht="14.25">
      <c r="A138" s="50" t="s">
        <v>251</v>
      </c>
      <c r="B138" s="50"/>
      <c r="C138" s="50"/>
    </row>
    <row r="139" spans="1:3" ht="14.25">
      <c r="A139" s="8" t="s">
        <v>149</v>
      </c>
      <c r="B139" s="50"/>
      <c r="C139" s="50"/>
    </row>
    <row r="140" ht="14.25">
      <c r="A140" s="52" t="s">
        <v>252</v>
      </c>
    </row>
    <row r="141" spans="1:3" ht="14.25">
      <c r="A141" s="53" t="s">
        <v>243</v>
      </c>
      <c r="B141" s="53" t="s">
        <v>236</v>
      </c>
      <c r="C141" s="53" t="s">
        <v>237</v>
      </c>
    </row>
    <row r="142" spans="1:3" ht="14.25">
      <c r="A142" s="30" t="s">
        <v>253</v>
      </c>
      <c r="B142" s="30"/>
      <c r="C142" s="30"/>
    </row>
    <row r="143" spans="1:3" ht="22.5">
      <c r="A143" s="30" t="s">
        <v>254</v>
      </c>
      <c r="B143" s="30"/>
      <c r="C143" s="30"/>
    </row>
    <row r="144" spans="1:3" ht="33.75">
      <c r="A144" s="30" t="s">
        <v>255</v>
      </c>
      <c r="B144" s="30"/>
      <c r="C144" s="30"/>
    </row>
    <row r="145" spans="1:3" ht="22.5">
      <c r="A145" s="30" t="s">
        <v>256</v>
      </c>
      <c r="B145" s="30"/>
      <c r="C145" s="30"/>
    </row>
    <row r="146" spans="1:3" ht="14.25">
      <c r="A146" s="30" t="s">
        <v>257</v>
      </c>
      <c r="B146" s="30"/>
      <c r="C146" s="30"/>
    </row>
    <row r="147" spans="1:3" ht="14.25">
      <c r="A147" s="30" t="s">
        <v>258</v>
      </c>
      <c r="B147" s="30"/>
      <c r="C147" s="30"/>
    </row>
    <row r="148" spans="1:3" ht="14.25">
      <c r="A148" s="30" t="s">
        <v>194</v>
      </c>
      <c r="B148" s="30"/>
      <c r="C148" s="30"/>
    </row>
    <row r="149" spans="1:3" ht="14.25">
      <c r="A149" s="30" t="s">
        <v>259</v>
      </c>
      <c r="B149" s="30"/>
      <c r="C149" s="30"/>
    </row>
    <row r="150" spans="1:3" ht="14.25">
      <c r="A150" s="30" t="s">
        <v>260</v>
      </c>
      <c r="B150" s="30"/>
      <c r="C150" s="30"/>
    </row>
    <row r="151" spans="1:3" ht="14.25">
      <c r="A151" s="30" t="s">
        <v>261</v>
      </c>
      <c r="B151" s="30"/>
      <c r="C151" s="30"/>
    </row>
    <row r="152" spans="1:3" ht="14.25">
      <c r="A152" s="30" t="s">
        <v>262</v>
      </c>
      <c r="B152" s="30"/>
      <c r="C152" s="30"/>
    </row>
    <row r="153" spans="1:3" ht="14.25">
      <c r="A153" s="30" t="s">
        <v>263</v>
      </c>
      <c r="B153" s="30"/>
      <c r="C153" s="30"/>
    </row>
    <row r="154" spans="1:3" ht="14.25">
      <c r="A154" s="30" t="s">
        <v>225</v>
      </c>
      <c r="B154" s="30"/>
      <c r="C154" s="30"/>
    </row>
    <row r="155" spans="1:3" ht="14.25">
      <c r="A155" s="30" t="s">
        <v>264</v>
      </c>
      <c r="B155" s="30"/>
      <c r="C155" s="30"/>
    </row>
    <row r="156" spans="1:3" ht="14.25">
      <c r="A156" s="30" t="s">
        <v>265</v>
      </c>
      <c r="B156" s="30"/>
      <c r="C156" s="30"/>
    </row>
    <row r="157" spans="1:3" ht="14.25">
      <c r="A157" s="30" t="s">
        <v>226</v>
      </c>
      <c r="B157" s="30"/>
      <c r="C157" s="30"/>
    </row>
    <row r="158" ht="71.25">
      <c r="A158" s="68" t="s">
        <v>266</v>
      </c>
    </row>
    <row r="159" ht="89.25">
      <c r="A159" s="67" t="s">
        <v>267</v>
      </c>
    </row>
    <row r="160" ht="14.25">
      <c r="A160" s="67" t="s">
        <v>268</v>
      </c>
    </row>
    <row r="161" ht="76.5">
      <c r="A161" s="67" t="s">
        <v>269</v>
      </c>
    </row>
    <row r="162" ht="14.25">
      <c r="A162" s="68"/>
    </row>
    <row r="163" ht="29.25">
      <c r="A163" s="68" t="s">
        <v>270</v>
      </c>
    </row>
    <row r="164" spans="1:9" ht="15">
      <c r="A164" s="69" t="s">
        <v>271</v>
      </c>
      <c r="B164" s="70" t="s">
        <v>272</v>
      </c>
      <c r="C164" s="70" t="s">
        <v>273</v>
      </c>
      <c r="D164" s="70" t="s">
        <v>274</v>
      </c>
      <c r="E164" s="70" t="s">
        <v>275</v>
      </c>
      <c r="F164" s="70" t="s">
        <v>276</v>
      </c>
      <c r="G164" s="70" t="s">
        <v>277</v>
      </c>
      <c r="H164" s="70" t="s">
        <v>278</v>
      </c>
      <c r="I164" s="70" t="s">
        <v>279</v>
      </c>
    </row>
    <row r="165" spans="1:9" ht="15">
      <c r="A165" s="71">
        <v>1</v>
      </c>
      <c r="B165" s="72"/>
      <c r="C165" s="73"/>
      <c r="D165" s="73"/>
      <c r="E165" s="73"/>
      <c r="F165" s="73"/>
      <c r="G165" s="73"/>
      <c r="H165" s="73"/>
      <c r="I165" s="75"/>
    </row>
    <row r="166" spans="1:9" ht="15">
      <c r="A166" s="71">
        <v>2</v>
      </c>
      <c r="B166" s="72"/>
      <c r="C166" s="73"/>
      <c r="D166" s="73"/>
      <c r="E166" s="73"/>
      <c r="F166" s="73"/>
      <c r="G166" s="73"/>
      <c r="H166" s="73"/>
      <c r="I166" s="75"/>
    </row>
    <row r="167" spans="1:9" ht="15">
      <c r="A167" s="74" t="s">
        <v>225</v>
      </c>
      <c r="B167" s="72"/>
      <c r="C167" s="73"/>
      <c r="D167" s="73"/>
      <c r="E167" s="73"/>
      <c r="F167" s="73"/>
      <c r="G167" s="73"/>
      <c r="H167" s="73"/>
      <c r="I167" s="75"/>
    </row>
    <row r="184" spans="1:6" ht="23.25" customHeight="1">
      <c r="A184" s="16" t="s">
        <v>123</v>
      </c>
      <c r="B184" s="16" t="s">
        <v>124</v>
      </c>
      <c r="C184" s="16" t="s">
        <v>125</v>
      </c>
      <c r="D184" s="16" t="s">
        <v>126</v>
      </c>
      <c r="E184" s="29"/>
      <c r="F184" s="29"/>
    </row>
    <row r="185" spans="1:6" ht="14.25">
      <c r="A185" s="30" t="s">
        <v>127</v>
      </c>
      <c r="B185" s="31" t="s">
        <v>128</v>
      </c>
      <c r="C185" s="32"/>
      <c r="D185" s="33"/>
      <c r="E185" s="29"/>
      <c r="F185" s="29"/>
    </row>
    <row r="186" spans="1:6" ht="14.25">
      <c r="A186" s="30" t="s">
        <v>127</v>
      </c>
      <c r="B186" s="31" t="s">
        <v>280</v>
      </c>
      <c r="C186" s="32"/>
      <c r="D186" s="32"/>
      <c r="E186" s="29"/>
      <c r="F186" s="29"/>
    </row>
    <row r="187" spans="1:6" ht="14.25">
      <c r="A187" s="30" t="s">
        <v>129</v>
      </c>
      <c r="B187" s="31" t="s">
        <v>128</v>
      </c>
      <c r="C187" s="32"/>
      <c r="D187" s="33"/>
      <c r="E187" s="29"/>
      <c r="F187" s="29"/>
    </row>
    <row r="188" spans="1:6" ht="14.25">
      <c r="A188" s="19" t="s">
        <v>130</v>
      </c>
      <c r="B188" s="34"/>
      <c r="C188" s="35"/>
      <c r="D188" s="35"/>
      <c r="E188" s="37" t="s">
        <v>131</v>
      </c>
      <c r="F188" s="37"/>
    </row>
  </sheetData>
  <sheetProtection/>
  <mergeCells count="52">
    <mergeCell ref="E2:F2"/>
    <mergeCell ref="E3:F3"/>
    <mergeCell ref="E4:F4"/>
    <mergeCell ref="B8:D8"/>
    <mergeCell ref="E8:G8"/>
    <mergeCell ref="C13:D13"/>
    <mergeCell ref="E13:F13"/>
    <mergeCell ref="A15:B15"/>
    <mergeCell ref="A16:B16"/>
    <mergeCell ref="B19:D19"/>
    <mergeCell ref="E19:G19"/>
    <mergeCell ref="C25:D25"/>
    <mergeCell ref="E25:F25"/>
    <mergeCell ref="B58:D58"/>
    <mergeCell ref="E58:G58"/>
    <mergeCell ref="E184:F184"/>
    <mergeCell ref="E185:F185"/>
    <mergeCell ref="E187:F187"/>
    <mergeCell ref="A8:A9"/>
    <mergeCell ref="A19:A20"/>
    <mergeCell ref="A21:A22"/>
    <mergeCell ref="A44:A45"/>
    <mergeCell ref="A58:A59"/>
    <mergeCell ref="A75:A76"/>
    <mergeCell ref="B21:B22"/>
    <mergeCell ref="B44:B45"/>
    <mergeCell ref="B75:B76"/>
    <mergeCell ref="C21:C22"/>
    <mergeCell ref="C31:C32"/>
    <mergeCell ref="C44:C45"/>
    <mergeCell ref="C75:C76"/>
    <mergeCell ref="D21:D22"/>
    <mergeCell ref="D31:D32"/>
    <mergeCell ref="D44:D45"/>
    <mergeCell ref="D75:D76"/>
    <mergeCell ref="E21:E22"/>
    <mergeCell ref="E31:E32"/>
    <mergeCell ref="E44:E45"/>
    <mergeCell ref="E75:E76"/>
    <mergeCell ref="F21:F22"/>
    <mergeCell ref="F31:F32"/>
    <mergeCell ref="F44:F45"/>
    <mergeCell ref="G13:G14"/>
    <mergeCell ref="G21:G22"/>
    <mergeCell ref="G25:G26"/>
    <mergeCell ref="G31:G32"/>
    <mergeCell ref="H13:H14"/>
    <mergeCell ref="H25:H26"/>
    <mergeCell ref="H31:H32"/>
    <mergeCell ref="A31:B32"/>
    <mergeCell ref="A25:B26"/>
    <mergeCell ref="A13:B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E32" sqref="E32"/>
    </sheetView>
  </sheetViews>
  <sheetFormatPr defaultColWidth="9.00390625" defaultRowHeight="14.25"/>
  <cols>
    <col min="2" max="2" width="11.25390625" style="0" customWidth="1"/>
    <col min="8" max="8" width="3.375" style="0" customWidth="1"/>
    <col min="9" max="9" width="12.75390625" style="0" customWidth="1"/>
    <col min="12" max="12" width="10.25390625" style="0" bestFit="1" customWidth="1"/>
  </cols>
  <sheetData>
    <row r="1" spans="1:7" ht="21" customHeight="1">
      <c r="A1" s="1"/>
      <c r="B1" s="2"/>
      <c r="C1" s="2"/>
      <c r="D1" s="2"/>
      <c r="E1" s="1"/>
      <c r="F1" s="1"/>
      <c r="G1" s="1"/>
    </row>
    <row r="2" spans="1:7" ht="24.75" customHeight="1">
      <c r="A2" s="1"/>
      <c r="B2" s="1"/>
      <c r="C2" s="1"/>
      <c r="D2" s="1"/>
      <c r="E2" s="1"/>
      <c r="F2" s="1"/>
      <c r="G2" s="1"/>
    </row>
    <row r="3" spans="1:7" ht="11.25" customHeight="1" hidden="1">
      <c r="A3" s="3"/>
      <c r="B3" s="4"/>
      <c r="C3" s="3"/>
      <c r="D3" s="5"/>
      <c r="E3" s="6"/>
      <c r="F3" s="7"/>
      <c r="G3" s="6"/>
    </row>
    <row r="4" spans="1:7" ht="30" customHeight="1">
      <c r="A4" s="3"/>
      <c r="B4" s="5"/>
      <c r="C4" s="3"/>
      <c r="D4" s="5"/>
      <c r="E4" s="6"/>
      <c r="F4" s="7"/>
      <c r="G4" s="6"/>
    </row>
    <row r="5" spans="1:7" ht="2.25" customHeight="1" hidden="1">
      <c r="A5" s="3"/>
      <c r="B5" s="7"/>
      <c r="C5" s="3"/>
      <c r="D5" s="5"/>
      <c r="E5" s="6"/>
      <c r="F5" s="7"/>
      <c r="G5" s="6"/>
    </row>
    <row r="6" spans="1:7" ht="14.25" hidden="1">
      <c r="A6" s="3"/>
      <c r="B6" s="4"/>
      <c r="C6" s="3"/>
      <c r="D6" s="5"/>
      <c r="E6" s="6"/>
      <c r="F6" s="7"/>
      <c r="G6" s="6"/>
    </row>
    <row r="7" spans="1:7" ht="28.5" customHeight="1">
      <c r="A7" s="3"/>
      <c r="B7" s="5"/>
      <c r="C7" s="3"/>
      <c r="D7" s="5"/>
      <c r="E7" s="6"/>
      <c r="F7" s="7"/>
      <c r="G7" s="6"/>
    </row>
    <row r="8" spans="1:7" ht="1.5" customHeight="1" hidden="1">
      <c r="A8" s="3"/>
      <c r="B8" s="7"/>
      <c r="C8" s="3"/>
      <c r="D8" s="5"/>
      <c r="E8" s="6"/>
      <c r="F8" s="7"/>
      <c r="G8" s="6"/>
    </row>
    <row r="9" spans="8:15" ht="22.5" customHeight="1">
      <c r="H9" s="1"/>
      <c r="I9" s="1"/>
      <c r="J9" s="16"/>
      <c r="K9" s="16"/>
      <c r="L9" s="16"/>
      <c r="M9" s="16"/>
      <c r="N9" s="16"/>
      <c r="O9" s="16"/>
    </row>
    <row r="10" spans="8:15" ht="14.25">
      <c r="H10" s="1"/>
      <c r="I10" s="1"/>
      <c r="J10" s="16"/>
      <c r="K10" s="16"/>
      <c r="L10" s="16"/>
      <c r="M10" s="16"/>
      <c r="N10" s="16"/>
      <c r="O10" s="16"/>
    </row>
    <row r="11" spans="8:15" ht="16.5" customHeight="1">
      <c r="H11" s="8"/>
      <c r="I11" s="17"/>
      <c r="J11" s="18"/>
      <c r="K11" s="19"/>
      <c r="L11" s="18"/>
      <c r="M11" s="8"/>
      <c r="N11" s="8"/>
      <c r="O11" s="8"/>
    </row>
    <row r="12" spans="8:15" ht="14.25">
      <c r="H12" s="8"/>
      <c r="I12" s="8"/>
      <c r="J12" s="18"/>
      <c r="K12" s="8"/>
      <c r="L12" s="18"/>
      <c r="M12" s="8"/>
      <c r="N12" s="8"/>
      <c r="O12" s="8"/>
    </row>
    <row r="15" spans="1:15" ht="22.5" customHeight="1">
      <c r="A15" s="9"/>
      <c r="B15" s="9"/>
      <c r="C15" s="9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9"/>
      <c r="B16" s="9"/>
      <c r="C16" s="9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 customHeight="1" hidden="1">
      <c r="A17" s="10"/>
      <c r="B17" s="11"/>
      <c r="C17" s="10"/>
      <c r="D17" s="12"/>
      <c r="E17" s="6"/>
      <c r="F17" s="7"/>
      <c r="G17" s="6"/>
      <c r="H17" s="13"/>
      <c r="I17" s="13"/>
      <c r="J17" s="20"/>
      <c r="K17" s="15"/>
      <c r="L17" s="20"/>
      <c r="M17" s="13"/>
      <c r="N17" s="13"/>
      <c r="O17" s="13"/>
    </row>
    <row r="18" spans="1:15" ht="14.25">
      <c r="A18" s="10"/>
      <c r="B18" s="14"/>
      <c r="C18" s="10"/>
      <c r="D18" s="12"/>
      <c r="E18" s="6"/>
      <c r="F18" s="7"/>
      <c r="G18" s="6"/>
      <c r="H18" s="13"/>
      <c r="I18" s="3"/>
      <c r="J18" s="20"/>
      <c r="K18" s="13"/>
      <c r="L18" s="21"/>
      <c r="M18" s="13"/>
      <c r="N18" s="13"/>
      <c r="O18" s="13"/>
    </row>
    <row r="19" spans="1:15" ht="14.25" customHeight="1" hidden="1">
      <c r="A19" s="10"/>
      <c r="B19" s="14"/>
      <c r="C19" s="10"/>
      <c r="D19" s="12"/>
      <c r="E19" s="6"/>
      <c r="F19" s="7"/>
      <c r="G19" s="6"/>
      <c r="H19" s="13"/>
      <c r="I19" s="3"/>
      <c r="J19" s="20"/>
      <c r="K19" s="13"/>
      <c r="L19" s="21"/>
      <c r="M19" s="13"/>
      <c r="N19" s="13"/>
      <c r="O19" s="13"/>
    </row>
    <row r="20" spans="1:15" ht="14.25" customHeight="1" hidden="1">
      <c r="A20" s="10"/>
      <c r="B20" s="14"/>
      <c r="C20" s="10"/>
      <c r="D20" s="12"/>
      <c r="E20" s="6"/>
      <c r="F20" s="7"/>
      <c r="G20" s="6"/>
      <c r="H20" s="13"/>
      <c r="I20" s="3"/>
      <c r="J20" s="20"/>
      <c r="K20" s="13"/>
      <c r="L20" s="21"/>
      <c r="M20" s="13"/>
      <c r="N20" s="13"/>
      <c r="O20" s="13"/>
    </row>
    <row r="21" spans="8:15" ht="14.25">
      <c r="H21" s="13"/>
      <c r="I21" s="3"/>
      <c r="J21" s="20"/>
      <c r="K21" s="22"/>
      <c r="L21" s="21"/>
      <c r="M21" s="22"/>
      <c r="N21" s="22"/>
      <c r="O21" s="22"/>
    </row>
    <row r="22" spans="8:15" ht="14.25">
      <c r="H22" s="13"/>
      <c r="I22" s="3"/>
      <c r="J22" s="20"/>
      <c r="K22" s="22"/>
      <c r="L22" s="23"/>
      <c r="M22" s="22"/>
      <c r="N22" s="22"/>
      <c r="O22" s="22"/>
    </row>
    <row r="23" spans="8:15" ht="14.25">
      <c r="H23" s="13"/>
      <c r="I23" s="3"/>
      <c r="J23" s="20"/>
      <c r="K23" s="22"/>
      <c r="L23" s="23"/>
      <c r="M23" s="22"/>
      <c r="N23" s="22"/>
      <c r="O23" s="22"/>
    </row>
    <row r="24" spans="8:15" ht="14.25">
      <c r="H24" s="13"/>
      <c r="I24" s="3"/>
      <c r="J24" s="22"/>
      <c r="K24" s="22"/>
      <c r="L24" s="24"/>
      <c r="M24" s="22"/>
      <c r="N24" s="22"/>
      <c r="O24" s="22"/>
    </row>
    <row r="25" spans="8:15" ht="14.25">
      <c r="H25" s="13"/>
      <c r="I25" s="3"/>
      <c r="J25" s="20"/>
      <c r="K25" s="22"/>
      <c r="L25" s="24"/>
      <c r="M25" s="22"/>
      <c r="N25" s="22"/>
      <c r="O25" s="22"/>
    </row>
    <row r="26" spans="8:15" ht="14.25">
      <c r="H26" s="15"/>
      <c r="I26" s="15"/>
      <c r="J26" s="25"/>
      <c r="K26" s="13"/>
      <c r="L26" s="26"/>
      <c r="M26" s="13"/>
      <c r="N26" s="13"/>
      <c r="O26" s="13"/>
    </row>
    <row r="27" ht="14.25">
      <c r="L27" s="27"/>
    </row>
    <row r="31" spans="8:15" ht="24" customHeight="1">
      <c r="H31" s="1"/>
      <c r="I31" s="1"/>
      <c r="J31" s="16"/>
      <c r="K31" s="16"/>
      <c r="L31" s="16"/>
      <c r="M31" s="16"/>
      <c r="N31" s="16"/>
      <c r="O31" s="16"/>
    </row>
    <row r="32" spans="8:15" ht="14.25">
      <c r="H32" s="1"/>
      <c r="I32" s="1"/>
      <c r="J32" s="16"/>
      <c r="K32" s="16"/>
      <c r="L32" s="16"/>
      <c r="M32" s="16"/>
      <c r="N32" s="16"/>
      <c r="O32" s="16"/>
    </row>
    <row r="33" spans="8:15" ht="14.25">
      <c r="H33" s="8"/>
      <c r="I33" s="17"/>
      <c r="J33" s="18"/>
      <c r="K33" s="19"/>
      <c r="L33" s="18"/>
      <c r="M33" s="8"/>
      <c r="N33" s="8"/>
      <c r="O33" s="8"/>
    </row>
    <row r="34" spans="8:15" ht="14.25">
      <c r="H34" s="8"/>
      <c r="I34" s="17"/>
      <c r="J34" s="18"/>
      <c r="K34" s="19"/>
      <c r="L34" s="18"/>
      <c r="M34" s="8"/>
      <c r="N34" s="8"/>
      <c r="O34" s="8"/>
    </row>
    <row r="35" spans="8:15" ht="14.25">
      <c r="H35" s="8"/>
      <c r="I35" s="17"/>
      <c r="J35" s="18"/>
      <c r="K35" s="19"/>
      <c r="L35" s="18"/>
      <c r="M35" s="8"/>
      <c r="N35" s="8"/>
      <c r="O35" s="8"/>
    </row>
    <row r="36" spans="8:15" ht="14.25">
      <c r="H36" s="8"/>
      <c r="I36" s="17"/>
      <c r="J36" s="18"/>
      <c r="K36" s="19"/>
      <c r="L36" s="18"/>
      <c r="M36" s="8"/>
      <c r="N36" s="8"/>
      <c r="O36" s="8"/>
    </row>
    <row r="37" spans="8:15" ht="14.25">
      <c r="H37" s="8"/>
      <c r="I37" s="17"/>
      <c r="J37" s="18"/>
      <c r="K37" s="19"/>
      <c r="L37" s="18"/>
      <c r="M37" s="8"/>
      <c r="N37" s="8"/>
      <c r="O37" s="8"/>
    </row>
    <row r="38" spans="8:15" ht="14.25">
      <c r="H38" s="8"/>
      <c r="I38" s="17"/>
      <c r="J38" s="18"/>
      <c r="K38" s="19"/>
      <c r="L38" s="18"/>
      <c r="M38" s="8"/>
      <c r="N38" s="8"/>
      <c r="O38" s="8"/>
    </row>
    <row r="39" spans="8:15" ht="14.25">
      <c r="H39" s="8" t="s">
        <v>149</v>
      </c>
      <c r="I39" s="8"/>
      <c r="J39" s="18">
        <v>1250</v>
      </c>
      <c r="K39" s="8"/>
      <c r="L39" s="18">
        <v>1250</v>
      </c>
      <c r="M39" s="8"/>
      <c r="N39" s="8" t="s">
        <v>150</v>
      </c>
      <c r="O39" s="8" t="s">
        <v>150</v>
      </c>
    </row>
  </sheetData>
  <sheetProtection/>
  <mergeCells count="42">
    <mergeCell ref="B1:D1"/>
    <mergeCell ref="E1:G1"/>
    <mergeCell ref="J9:K9"/>
    <mergeCell ref="L9:M9"/>
    <mergeCell ref="H12:I12"/>
    <mergeCell ref="B15:D15"/>
    <mergeCell ref="E15:G15"/>
    <mergeCell ref="J15:K15"/>
    <mergeCell ref="L15:M15"/>
    <mergeCell ref="H26:I26"/>
    <mergeCell ref="J31:K31"/>
    <mergeCell ref="L31:M31"/>
    <mergeCell ref="H39:I39"/>
    <mergeCell ref="A1:A2"/>
    <mergeCell ref="A3:A5"/>
    <mergeCell ref="A6:A8"/>
    <mergeCell ref="A15:A16"/>
    <mergeCell ref="A17:A19"/>
    <mergeCell ref="C3:C5"/>
    <mergeCell ref="C6:C8"/>
    <mergeCell ref="C17:C19"/>
    <mergeCell ref="D3:D5"/>
    <mergeCell ref="D6:D8"/>
    <mergeCell ref="D17:D19"/>
    <mergeCell ref="E3:E5"/>
    <mergeCell ref="E6:E8"/>
    <mergeCell ref="E17:E19"/>
    <mergeCell ref="F3:F5"/>
    <mergeCell ref="F6:F8"/>
    <mergeCell ref="F17:F19"/>
    <mergeCell ref="G3:G5"/>
    <mergeCell ref="G6:G8"/>
    <mergeCell ref="G17:G19"/>
    <mergeCell ref="N9:N10"/>
    <mergeCell ref="N15:N16"/>
    <mergeCell ref="N31:N32"/>
    <mergeCell ref="O9:O10"/>
    <mergeCell ref="O15:O16"/>
    <mergeCell ref="O31:O32"/>
    <mergeCell ref="H31:I32"/>
    <mergeCell ref="H15:I16"/>
    <mergeCell ref="H9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崇业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崇</dc:creator>
  <cp:keywords/>
  <dc:description/>
  <cp:lastModifiedBy>吸气、放屁</cp:lastModifiedBy>
  <cp:lastPrinted>2018-03-25T08:15:29Z</cp:lastPrinted>
  <dcterms:created xsi:type="dcterms:W3CDTF">2007-08-15T02:08:05Z</dcterms:created>
  <dcterms:modified xsi:type="dcterms:W3CDTF">2018-03-28T09:02:52Z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